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sição de Custos" sheetId="1" state="visible" r:id="rId1"/>
    <sheet xmlns:r="http://schemas.openxmlformats.org/officeDocument/2006/relationships" name="Resumo da Proposta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'Composição de Custos'!$A$4:$M$104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.##0,00"/>
    <numFmt numFmtId="165" formatCode="&quot;R$&quot; #.##0,00"/>
    <numFmt numFmtId="166" formatCode="0,00%"/>
    <numFmt numFmtId="167" formatCode="dd/mm/yyyy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475569"/>
      <sz val="9"/>
    </font>
    <font>
      <name val="Aptos"/>
      <b val="1"/>
      <color rgb="00FFFFFF"/>
      <sz val="11"/>
    </font>
    <font>
      <name val="Aptos"/>
      <color rgb="00334155"/>
      <sz val="10"/>
    </font>
    <font>
      <name val="Aptos"/>
      <b val="1"/>
      <color rgb="000F172A"/>
      <sz val="10"/>
    </font>
    <font>
      <name val="Aptos"/>
      <b val="1"/>
      <color rgb="00334155"/>
      <sz val="10"/>
    </font>
    <font>
      <name val="Aptos"/>
      <b val="1"/>
      <color rgb="0016A34A"/>
      <sz val="10"/>
    </font>
  </fonts>
  <fills count="9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EA580C"/>
      </patternFill>
    </fill>
    <fill>
      <patternFill patternType="solid">
        <fgColor rgb="00F8FAFC"/>
      </patternFill>
    </fill>
    <fill>
      <patternFill patternType="solid">
        <fgColor rgb="00F1F5F9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165" fontId="3" fillId="2" borderId="1" applyAlignment="1" pivotButton="0" quotePrefix="0" xfId="0">
      <alignment horizontal="right" vertical="center"/>
    </xf>
    <xf numFmtId="0" fontId="6" fillId="8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166" fontId="4" fillId="7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165" fontId="7" fillId="5" borderId="1" applyAlignment="1" pivotButton="0" quotePrefix="0" xfId="0">
      <alignment horizontal="right" vertical="center"/>
    </xf>
    <xf numFmtId="166" fontId="7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167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16A34A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Peso do custo por categoria</a:t>
            </a:r>
          </a:p>
        </rich>
      </tx>
    </title>
    <plotArea>
      <doughnutChart>
        <varyColors val="1"/>
        <ser>
          <idx val="0"/>
          <order val="0"/>
          <tx>
            <strRef>
              <f>'Resumo da Proposta'!I10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 da Proposta'!$H$11:$H$17</f>
            </numRef>
          </cat>
          <val>
            <numRef>
              <f>'Resumo da Proposta'!$I$11:$I$17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Estrutura financeira da proposta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 da Proposta'!I19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 da Proposta'!$H$20:$H$24</f>
            </numRef>
          </cat>
          <val>
            <numRef>
              <f>'Resumo da Proposta'!$I$20:$I$24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Preço global x orçamento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 da Proposta'!I28</f>
            </strRef>
          </tx>
          <spPr>
            <a:solidFill xmlns:a="http://schemas.openxmlformats.org/drawingml/2006/main">
              <a:srgbClr val="334155"/>
            </a:solidFill>
            <a:ln xmlns:a="http://schemas.openxmlformats.org/drawingml/2006/main">
              <a:prstDash val="solid"/>
            </a:ln>
          </spPr>
          <cat>
            <numRef>
              <f>'Resumo da Proposta'!$H$29:$H$30</f>
            </numRef>
          </cat>
          <val>
            <numRef>
              <f>'Resumo da Proposta'!$I$29:$I$30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R$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19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36</row>
      <rowOff>0</rowOff>
    </from>
    <ext cx="4680000" cy="21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  <col width="18" customWidth="1" min="3" max="3"/>
    <col width="14" customWidth="1" min="4" max="4"/>
    <col width="13" customWidth="1" min="5" max="5"/>
    <col width="17" customWidth="1" min="6" max="6"/>
    <col width="17" customWidth="1" min="7" max="7"/>
    <col width="13" customWidth="1" min="8" max="8"/>
    <col width="16" customWidth="1" min="9" max="9"/>
    <col width="16" customWidth="1" min="10" max="10"/>
    <col width="17" customWidth="1" min="11" max="11"/>
    <col width="18" customWidth="1" min="12" max="12"/>
    <col width="38" customWidth="1" min="13" max="13"/>
  </cols>
  <sheetData>
    <row r="1" ht="26" customHeight="1">
      <c r="A1" s="1" t="inlineStr">
        <is>
          <t>Composição de Custos | Raposa Excel</t>
        </is>
      </c>
    </row>
    <row r="2">
      <c r="A2" s="2" t="inlineStr">
        <is>
          <t>Ataque o custo na origem: preencha o amarelo e revise os cálculos em azul.</t>
        </is>
      </c>
    </row>
    <row r="3"/>
    <row r="4" ht="34" customHeight="1">
      <c r="A4" s="3" t="inlineStr">
        <is>
          <t>Nº do item</t>
        </is>
      </c>
      <c r="B4" s="3" t="inlineStr">
        <is>
          <t>Descrição do serviço/insumo</t>
        </is>
      </c>
      <c r="C4" s="3" t="inlineStr">
        <is>
          <t>Categoria</t>
        </is>
      </c>
      <c r="D4" s="3" t="inlineStr">
        <is>
          <t>Unidade</t>
        </is>
      </c>
      <c r="E4" s="3" t="inlineStr">
        <is>
          <t>Quantidade</t>
        </is>
      </c>
      <c r="F4" s="3" t="inlineStr">
        <is>
          <t>Custo unitário (R$)</t>
        </is>
      </c>
      <c r="G4" s="3" t="inlineStr">
        <is>
          <t>Custo direto (R$)</t>
        </is>
      </c>
      <c r="H4" s="3" t="inlineStr">
        <is>
          <t>Encargos (%)</t>
        </is>
      </c>
      <c r="I4" s="3" t="inlineStr">
        <is>
          <t>Encargos (R$)</t>
        </is>
      </c>
      <c r="J4" s="3" t="inlineStr">
        <is>
          <t>Subtotal (R$)</t>
        </is>
      </c>
      <c r="K4" s="3" t="inlineStr">
        <is>
          <t>Perdas/ajustes (%)</t>
        </is>
      </c>
      <c r="L4" s="3" t="inlineStr">
        <is>
          <t>Custo ajustado (R$)</t>
        </is>
      </c>
      <c r="M4" s="3" t="inlineStr">
        <is>
          <t>Observações</t>
        </is>
      </c>
    </row>
    <row r="5">
      <c r="A5" s="4">
        <f>IF(B5&lt;&gt;"",ROW()-4,"")</f>
        <v/>
      </c>
      <c r="B5" s="5" t="inlineStr">
        <is>
          <t>Salário de auxiliar de serviços gerais</t>
        </is>
      </c>
      <c r="C5" s="5" t="inlineStr">
        <is>
          <t>Mão de obra</t>
        </is>
      </c>
      <c r="D5" s="5" t="inlineStr">
        <is>
          <t>mês</t>
        </is>
      </c>
      <c r="E5" s="6" t="n">
        <v>4</v>
      </c>
      <c r="F5" s="7" t="n">
        <v>1720</v>
      </c>
      <c r="G5" s="8">
        <f>IF(OR(E5="",F5=""),"",E5*F5)</f>
        <v/>
      </c>
      <c r="H5" s="9" t="n">
        <v>0.7</v>
      </c>
      <c r="I5" s="8">
        <f>IF(OR(G5="",H5=""),"",G5*H5)</f>
        <v/>
      </c>
      <c r="J5" s="8">
        <f>IF(G5="","",G5+I5)</f>
        <v/>
      </c>
      <c r="K5" s="9" t="n">
        <v>0</v>
      </c>
      <c r="L5" s="8">
        <f>IF(J5="","",J5*(1+IF(K5="",0,K5)))</f>
        <v/>
      </c>
      <c r="M5" s="10" t="inlineStr">
        <is>
          <t>Postos operacionais em São Paulo.</t>
        </is>
      </c>
    </row>
    <row r="6">
      <c r="A6" s="4">
        <f>IF(B6&lt;&gt;"",ROW()-4,"")</f>
        <v/>
      </c>
      <c r="B6" s="5" t="inlineStr">
        <is>
          <t>Salário de encarregado</t>
        </is>
      </c>
      <c r="C6" s="5" t="inlineStr">
        <is>
          <t>Mão de obra</t>
        </is>
      </c>
      <c r="D6" s="5" t="inlineStr">
        <is>
          <t>mês</t>
        </is>
      </c>
      <c r="E6" s="6" t="n">
        <v>1</v>
      </c>
      <c r="F6" s="7" t="n">
        <v>2850</v>
      </c>
      <c r="G6" s="8">
        <f>IF(OR(E6="",F6=""),"",E6*F6)</f>
        <v/>
      </c>
      <c r="H6" s="9" t="n">
        <v>0.7</v>
      </c>
      <c r="I6" s="8">
        <f>IF(OR(G6="",H6=""),"",G6*H6)</f>
        <v/>
      </c>
      <c r="J6" s="8">
        <f>IF(G6="","",G6+I6)</f>
        <v/>
      </c>
      <c r="K6" s="9" t="n">
        <v>0</v>
      </c>
      <c r="L6" s="8">
        <f>IF(J6="","",J6*(1+IF(K6="",0,K6)))</f>
        <v/>
      </c>
      <c r="M6" s="10" t="inlineStr">
        <is>
          <t>Supervisão de equipes em Campinas.</t>
        </is>
      </c>
    </row>
    <row r="7">
      <c r="A7" s="4">
        <f>IF(B7&lt;&gt;"",ROW()-4,"")</f>
        <v/>
      </c>
      <c r="B7" s="5" t="inlineStr">
        <is>
          <t>Encargos trabalhistas</t>
        </is>
      </c>
      <c r="C7" s="5" t="inlineStr">
        <is>
          <t>Mão de obra</t>
        </is>
      </c>
      <c r="D7" s="5" t="inlineStr">
        <is>
          <t>mês</t>
        </is>
      </c>
      <c r="E7" s="6" t="n">
        <v>1</v>
      </c>
      <c r="F7" s="7" t="n">
        <v>1950</v>
      </c>
      <c r="G7" s="8">
        <f>IF(OR(E7="",F7=""),"",E7*F7)</f>
        <v/>
      </c>
      <c r="H7" s="9" t="n">
        <v>0</v>
      </c>
      <c r="I7" s="8">
        <f>IF(OR(G7="",H7=""),"",G7*H7)</f>
        <v/>
      </c>
      <c r="J7" s="8">
        <f>IF(G7="","",G7+I7)</f>
        <v/>
      </c>
      <c r="K7" s="9" t="n">
        <v>0</v>
      </c>
      <c r="L7" s="8">
        <f>IF(J7="","",J7*(1+IF(K7="",0,K7)))</f>
        <v/>
      </c>
      <c r="M7" s="10" t="inlineStr">
        <is>
          <t>Provisões revisadas conforme convenção coletiva.</t>
        </is>
      </c>
    </row>
    <row r="8">
      <c r="A8" s="4">
        <f>IF(B8&lt;&gt;"",ROW()-4,"")</f>
        <v/>
      </c>
      <c r="B8" s="5" t="inlineStr">
        <is>
          <t>Vale-transporte</t>
        </is>
      </c>
      <c r="C8" s="5" t="inlineStr">
        <is>
          <t>Benefício</t>
        </is>
      </c>
      <c r="D8" s="5" t="inlineStr">
        <is>
          <t>mês</t>
        </is>
      </c>
      <c r="E8" s="6" t="n">
        <v>4</v>
      </c>
      <c r="F8" s="7" t="n">
        <v>280</v>
      </c>
      <c r="G8" s="8">
        <f>IF(OR(E8="",F8=""),"",E8*F8)</f>
        <v/>
      </c>
      <c r="H8" s="9" t="n">
        <v>0</v>
      </c>
      <c r="I8" s="8">
        <f>IF(OR(G8="",H8=""),"",G8*H8)</f>
        <v/>
      </c>
      <c r="J8" s="8">
        <f>IF(G8="","",G8+I8)</f>
        <v/>
      </c>
      <c r="K8" s="9" t="n">
        <v>0</v>
      </c>
      <c r="L8" s="8">
        <f>IF(J8="","",J8*(1+IF(K8="",0,K8)))</f>
        <v/>
      </c>
      <c r="M8" s="10" t="inlineStr">
        <is>
          <t>Estimativa de deslocamento urbano em Belo Horizonte.</t>
        </is>
      </c>
    </row>
    <row r="9">
      <c r="A9" s="4">
        <f>IF(B9&lt;&gt;"",ROW()-4,"")</f>
        <v/>
      </c>
      <c r="B9" s="5" t="inlineStr">
        <is>
          <t>Vale-alimentação</t>
        </is>
      </c>
      <c r="C9" s="5" t="inlineStr">
        <is>
          <t>Benefício</t>
        </is>
      </c>
      <c r="D9" s="5" t="inlineStr">
        <is>
          <t>mês</t>
        </is>
      </c>
      <c r="E9" s="6" t="n">
        <v>4</v>
      </c>
      <c r="F9" s="7" t="n">
        <v>620</v>
      </c>
      <c r="G9" s="8">
        <f>IF(OR(E9="",F9=""),"",E9*F9)</f>
        <v/>
      </c>
      <c r="H9" s="9" t="n">
        <v>0</v>
      </c>
      <c r="I9" s="8">
        <f>IF(OR(G9="",H9=""),"",G9*H9)</f>
        <v/>
      </c>
      <c r="J9" s="8">
        <f>IF(G9="","",G9+I9)</f>
        <v/>
      </c>
      <c r="K9" s="9" t="n">
        <v>0</v>
      </c>
      <c r="L9" s="8">
        <f>IF(J9="","",J9*(1+IF(K9="",0,K9)))</f>
        <v/>
      </c>
      <c r="M9" s="10" t="inlineStr">
        <is>
          <t>Benefício mensal por colaborador.</t>
        </is>
      </c>
    </row>
    <row r="10">
      <c r="A10" s="4">
        <f>IF(B10&lt;&gt;"",ROW()-4,"")</f>
        <v/>
      </c>
      <c r="B10" s="5" t="inlineStr">
        <is>
          <t>Uniformes profissionais</t>
        </is>
      </c>
      <c r="C10" s="5" t="inlineStr">
        <is>
          <t>EPI</t>
        </is>
      </c>
      <c r="D10" s="5" t="inlineStr">
        <is>
          <t>conjunto</t>
        </is>
      </c>
      <c r="E10" s="6" t="n">
        <v>4</v>
      </c>
      <c r="F10" s="7" t="n">
        <v>185</v>
      </c>
      <c r="G10" s="8">
        <f>IF(OR(E10="",F10=""),"",E10*F10)</f>
        <v/>
      </c>
      <c r="H10" s="9" t="n">
        <v>0</v>
      </c>
      <c r="I10" s="8">
        <f>IF(OR(G10="",H10=""),"",G10*H10)</f>
        <v/>
      </c>
      <c r="J10" s="8">
        <f>IF(G10="","",G10+I10)</f>
        <v/>
      </c>
      <c r="K10" s="9" t="n">
        <v>0.03</v>
      </c>
      <c r="L10" s="8">
        <f>IF(J10="","",J10*(1+IF(K10="",0,K10)))</f>
        <v/>
      </c>
      <c r="M10" s="10" t="inlineStr">
        <is>
          <t>Reposição preventiva para execução em Curitiba.</t>
        </is>
      </c>
    </row>
    <row r="11">
      <c r="A11" s="4">
        <f>IF(B11&lt;&gt;"",ROW()-4,"")</f>
        <v/>
      </c>
      <c r="B11" s="5" t="inlineStr">
        <is>
          <t>Produtos de limpeza</t>
        </is>
      </c>
      <c r="C11" s="5" t="inlineStr">
        <is>
          <t>Material</t>
        </is>
      </c>
      <c r="D11" s="5" t="inlineStr">
        <is>
          <t>mês</t>
        </is>
      </c>
      <c r="E11" s="6" t="n">
        <v>1</v>
      </c>
      <c r="F11" s="7" t="n">
        <v>940</v>
      </c>
      <c r="G11" s="8">
        <f>IF(OR(E11="",F11=""),"",E11*F11)</f>
        <v/>
      </c>
      <c r="H11" s="9" t="n">
        <v>0</v>
      </c>
      <c r="I11" s="8">
        <f>IF(OR(G11="",H11=""),"",G11*H11)</f>
        <v/>
      </c>
      <c r="J11" s="8">
        <f>IF(G11="","",G11+I11)</f>
        <v/>
      </c>
      <c r="K11" s="9" t="n">
        <v>0.05</v>
      </c>
      <c r="L11" s="8">
        <f>IF(J11="","",J11*(1+IF(K11="",0,K11)))</f>
        <v/>
      </c>
      <c r="M11" s="10" t="inlineStr">
        <is>
          <t>Consumo mensal estimado para os postos.</t>
        </is>
      </c>
    </row>
    <row r="12">
      <c r="A12" s="4">
        <f>IF(B12&lt;&gt;"",ROW()-4,"")</f>
        <v/>
      </c>
      <c r="B12" s="5" t="inlineStr">
        <is>
          <t>Equipamentos e ferramentas</t>
        </is>
      </c>
      <c r="C12" s="5" t="inlineStr">
        <is>
          <t>Equipamento</t>
        </is>
      </c>
      <c r="D12" s="5" t="inlineStr">
        <is>
          <t>mês</t>
        </is>
      </c>
      <c r="E12" s="6" t="n">
        <v>1</v>
      </c>
      <c r="F12" s="7" t="n">
        <v>530</v>
      </c>
      <c r="G12" s="8">
        <f>IF(OR(E12="",F12=""),"",E12*F12)</f>
        <v/>
      </c>
      <c r="H12" s="9" t="n">
        <v>0</v>
      </c>
      <c r="I12" s="8">
        <f>IF(OR(G12="",H12=""),"",G12*H12)</f>
        <v/>
      </c>
      <c r="J12" s="8">
        <f>IF(G12="","",G12+I12)</f>
        <v/>
      </c>
      <c r="K12" s="9" t="n">
        <v>0.02</v>
      </c>
      <c r="L12" s="8">
        <f>IF(J12="","",J12*(1+IF(K12="",0,K12)))</f>
        <v/>
      </c>
      <c r="M12" s="10" t="inlineStr">
        <is>
          <t>Locação e manutenção de itens operacionais.</t>
        </is>
      </c>
    </row>
    <row r="13">
      <c r="A13" s="4">
        <f>IF(B13&lt;&gt;"",ROW()-4,"")</f>
        <v/>
      </c>
      <c r="B13" s="5" t="inlineStr">
        <is>
          <t>Transporte operacional</t>
        </is>
      </c>
      <c r="C13" s="5" t="inlineStr">
        <is>
          <t>Transporte</t>
        </is>
      </c>
      <c r="D13" s="5" t="inlineStr">
        <is>
          <t>mês</t>
        </is>
      </c>
      <c r="E13" s="6" t="n">
        <v>1</v>
      </c>
      <c r="F13" s="7" t="n">
        <v>780</v>
      </c>
      <c r="G13" s="8">
        <f>IF(OR(E13="",F13=""),"",E13*F13)</f>
        <v/>
      </c>
      <c r="H13" s="9" t="n">
        <v>0</v>
      </c>
      <c r="I13" s="8">
        <f>IF(OR(G13="",H13=""),"",G13*H13)</f>
        <v/>
      </c>
      <c r="J13" s="8">
        <f>IF(G13="","",G13+I13)</f>
        <v/>
      </c>
      <c r="K13" s="9" t="n">
        <v>0.03</v>
      </c>
      <c r="L13" s="8">
        <f>IF(J13="","",J13*(1+IF(K13="",0,K13)))</f>
        <v/>
      </c>
      <c r="M13" s="10" t="inlineStr">
        <is>
          <t>Rotas de apoio e entrega de materiais.</t>
        </is>
      </c>
    </row>
    <row r="14">
      <c r="A14" s="4">
        <f>IF(B14&lt;&gt;"",ROW()-4,"")</f>
        <v/>
      </c>
      <c r="B14" s="5" t="inlineStr">
        <is>
          <t>Seguro, exames e treinamentos</t>
        </is>
      </c>
      <c r="C14" s="5" t="inlineStr">
        <is>
          <t>Administração</t>
        </is>
      </c>
      <c r="D14" s="5" t="inlineStr">
        <is>
          <t>mês</t>
        </is>
      </c>
      <c r="E14" s="6" t="n">
        <v>1</v>
      </c>
      <c r="F14" s="7" t="n">
        <v>410</v>
      </c>
      <c r="G14" s="8">
        <f>IF(OR(E14="",F14=""),"",E14*F14)</f>
        <v/>
      </c>
      <c r="H14" s="9" t="n">
        <v>0</v>
      </c>
      <c r="I14" s="8">
        <f>IF(OR(G14="",H14=""),"",G14*H14)</f>
        <v/>
      </c>
      <c r="J14" s="8">
        <f>IF(G14="","",G14+I14)</f>
        <v/>
      </c>
      <c r="K14" s="9" t="n">
        <v>0.01</v>
      </c>
      <c r="L14" s="8">
        <f>IF(J14="","",J14*(1+IF(K14="",0,K14)))</f>
        <v/>
      </c>
      <c r="M14" s="10" t="inlineStr">
        <is>
          <t>Custos administrativos e prevenção de riscos.</t>
        </is>
      </c>
    </row>
    <row r="15">
      <c r="A15" s="4">
        <f>IF(B15&lt;&gt;"",ROW()-4,"")</f>
        <v/>
      </c>
      <c r="B15" s="5" t="n"/>
      <c r="C15" s="5" t="n"/>
      <c r="D15" s="5" t="n"/>
      <c r="E15" s="6" t="n"/>
      <c r="F15" s="7" t="n"/>
      <c r="G15" s="8">
        <f>IF(OR(E15="",F15=""),"",E15*F15)</f>
        <v/>
      </c>
      <c r="H15" s="9" t="n"/>
      <c r="I15" s="8">
        <f>IF(OR(G15="",H15=""),"",G15*H15)</f>
        <v/>
      </c>
      <c r="J15" s="8">
        <f>IF(G15="","",G15+I15)</f>
        <v/>
      </c>
      <c r="K15" s="9" t="n"/>
      <c r="L15" s="8">
        <f>IF(J15="","",J15*(1+IF(K15="",0,K15)))</f>
        <v/>
      </c>
      <c r="M15" s="10" t="n"/>
    </row>
    <row r="16">
      <c r="A16" s="4">
        <f>IF(B16&lt;&gt;"",ROW()-4,"")</f>
        <v/>
      </c>
      <c r="B16" s="5" t="n"/>
      <c r="C16" s="5" t="n"/>
      <c r="D16" s="5" t="n"/>
      <c r="E16" s="6" t="n"/>
      <c r="F16" s="7" t="n"/>
      <c r="G16" s="8">
        <f>IF(OR(E16="",F16=""),"",E16*F16)</f>
        <v/>
      </c>
      <c r="H16" s="9" t="n"/>
      <c r="I16" s="8">
        <f>IF(OR(G16="",H16=""),"",G16*H16)</f>
        <v/>
      </c>
      <c r="J16" s="8">
        <f>IF(G16="","",G16+I16)</f>
        <v/>
      </c>
      <c r="K16" s="9" t="n"/>
      <c r="L16" s="8">
        <f>IF(J16="","",J16*(1+IF(K16="",0,K16)))</f>
        <v/>
      </c>
      <c r="M16" s="10" t="n"/>
    </row>
    <row r="17">
      <c r="A17" s="4">
        <f>IF(B17&lt;&gt;"",ROW()-4,"")</f>
        <v/>
      </c>
      <c r="B17" s="5" t="n"/>
      <c r="C17" s="5" t="n"/>
      <c r="D17" s="5" t="n"/>
      <c r="E17" s="6" t="n"/>
      <c r="F17" s="7" t="n"/>
      <c r="G17" s="8">
        <f>IF(OR(E17="",F17=""),"",E17*F17)</f>
        <v/>
      </c>
      <c r="H17" s="9" t="n"/>
      <c r="I17" s="8">
        <f>IF(OR(G17="",H17=""),"",G17*H17)</f>
        <v/>
      </c>
      <c r="J17" s="8">
        <f>IF(G17="","",G17+I17)</f>
        <v/>
      </c>
      <c r="K17" s="9" t="n"/>
      <c r="L17" s="8">
        <f>IF(J17="","",J17*(1+IF(K17="",0,K17)))</f>
        <v/>
      </c>
      <c r="M17" s="10" t="n"/>
    </row>
    <row r="18">
      <c r="A18" s="4">
        <f>IF(B18&lt;&gt;"",ROW()-4,"")</f>
        <v/>
      </c>
      <c r="B18" s="5" t="n"/>
      <c r="C18" s="5" t="n"/>
      <c r="D18" s="5" t="n"/>
      <c r="E18" s="6" t="n"/>
      <c r="F18" s="7" t="n"/>
      <c r="G18" s="8">
        <f>IF(OR(E18="",F18=""),"",E18*F18)</f>
        <v/>
      </c>
      <c r="H18" s="9" t="n"/>
      <c r="I18" s="8">
        <f>IF(OR(G18="",H18=""),"",G18*H18)</f>
        <v/>
      </c>
      <c r="J18" s="8">
        <f>IF(G18="","",G18+I18)</f>
        <v/>
      </c>
      <c r="K18" s="9" t="n"/>
      <c r="L18" s="8">
        <f>IF(J18="","",J18*(1+IF(K18="",0,K18)))</f>
        <v/>
      </c>
      <c r="M18" s="10" t="n"/>
    </row>
    <row r="19">
      <c r="A19" s="4">
        <f>IF(B19&lt;&gt;"",ROW()-4,"")</f>
        <v/>
      </c>
      <c r="B19" s="5" t="n"/>
      <c r="C19" s="5" t="n"/>
      <c r="D19" s="5" t="n"/>
      <c r="E19" s="6" t="n"/>
      <c r="F19" s="7" t="n"/>
      <c r="G19" s="8">
        <f>IF(OR(E19="",F19=""),"",E19*F19)</f>
        <v/>
      </c>
      <c r="H19" s="9" t="n"/>
      <c r="I19" s="8">
        <f>IF(OR(G19="",H19=""),"",G19*H19)</f>
        <v/>
      </c>
      <c r="J19" s="8">
        <f>IF(G19="","",G19+I19)</f>
        <v/>
      </c>
      <c r="K19" s="9" t="n"/>
      <c r="L19" s="8">
        <f>IF(J19="","",J19*(1+IF(K19="",0,K19)))</f>
        <v/>
      </c>
      <c r="M19" s="10" t="n"/>
    </row>
    <row r="20">
      <c r="A20" s="4">
        <f>IF(B20&lt;&gt;"",ROW()-4,"")</f>
        <v/>
      </c>
      <c r="B20" s="5" t="n"/>
      <c r="C20" s="5" t="n"/>
      <c r="D20" s="5" t="n"/>
      <c r="E20" s="6" t="n"/>
      <c r="F20" s="7" t="n"/>
      <c r="G20" s="8">
        <f>IF(OR(E20="",F20=""),"",E20*F20)</f>
        <v/>
      </c>
      <c r="H20" s="9" t="n"/>
      <c r="I20" s="8">
        <f>IF(OR(G20="",H20=""),"",G20*H20)</f>
        <v/>
      </c>
      <c r="J20" s="8">
        <f>IF(G20="","",G20+I20)</f>
        <v/>
      </c>
      <c r="K20" s="9" t="n"/>
      <c r="L20" s="8">
        <f>IF(J20="","",J20*(1+IF(K20="",0,K20)))</f>
        <v/>
      </c>
      <c r="M20" s="10" t="n"/>
    </row>
    <row r="21">
      <c r="A21" s="4">
        <f>IF(B21&lt;&gt;"",ROW()-4,"")</f>
        <v/>
      </c>
      <c r="B21" s="5" t="n"/>
      <c r="C21" s="5" t="n"/>
      <c r="D21" s="5" t="n"/>
      <c r="E21" s="6" t="n"/>
      <c r="F21" s="7" t="n"/>
      <c r="G21" s="8">
        <f>IF(OR(E21="",F21=""),"",E21*F21)</f>
        <v/>
      </c>
      <c r="H21" s="9" t="n"/>
      <c r="I21" s="8">
        <f>IF(OR(G21="",H21=""),"",G21*H21)</f>
        <v/>
      </c>
      <c r="J21" s="8">
        <f>IF(G21="","",G21+I21)</f>
        <v/>
      </c>
      <c r="K21" s="9" t="n"/>
      <c r="L21" s="8">
        <f>IF(J21="","",J21*(1+IF(K21="",0,K21)))</f>
        <v/>
      </c>
      <c r="M21" s="10" t="n"/>
    </row>
    <row r="22">
      <c r="A22" s="4">
        <f>IF(B22&lt;&gt;"",ROW()-4,"")</f>
        <v/>
      </c>
      <c r="B22" s="5" t="n"/>
      <c r="C22" s="5" t="n"/>
      <c r="D22" s="5" t="n"/>
      <c r="E22" s="6" t="n"/>
      <c r="F22" s="7" t="n"/>
      <c r="G22" s="8">
        <f>IF(OR(E22="",F22=""),"",E22*F22)</f>
        <v/>
      </c>
      <c r="H22" s="9" t="n"/>
      <c r="I22" s="8">
        <f>IF(OR(G22="",H22=""),"",G22*H22)</f>
        <v/>
      </c>
      <c r="J22" s="8">
        <f>IF(G22="","",G22+I22)</f>
        <v/>
      </c>
      <c r="K22" s="9" t="n"/>
      <c r="L22" s="8">
        <f>IF(J22="","",J22*(1+IF(K22="",0,K22)))</f>
        <v/>
      </c>
      <c r="M22" s="10" t="n"/>
    </row>
    <row r="23">
      <c r="A23" s="4">
        <f>IF(B23&lt;&gt;"",ROW()-4,"")</f>
        <v/>
      </c>
      <c r="B23" s="5" t="n"/>
      <c r="C23" s="5" t="n"/>
      <c r="D23" s="5" t="n"/>
      <c r="E23" s="6" t="n"/>
      <c r="F23" s="7" t="n"/>
      <c r="G23" s="8">
        <f>IF(OR(E23="",F23=""),"",E23*F23)</f>
        <v/>
      </c>
      <c r="H23" s="9" t="n"/>
      <c r="I23" s="8">
        <f>IF(OR(G23="",H23=""),"",G23*H23)</f>
        <v/>
      </c>
      <c r="J23" s="8">
        <f>IF(G23="","",G23+I23)</f>
        <v/>
      </c>
      <c r="K23" s="9" t="n"/>
      <c r="L23" s="8">
        <f>IF(J23="","",J23*(1+IF(K23="",0,K23)))</f>
        <v/>
      </c>
      <c r="M23" s="10" t="n"/>
    </row>
    <row r="24">
      <c r="A24" s="4">
        <f>IF(B24&lt;&gt;"",ROW()-4,"")</f>
        <v/>
      </c>
      <c r="B24" s="5" t="n"/>
      <c r="C24" s="5" t="n"/>
      <c r="D24" s="5" t="n"/>
      <c r="E24" s="6" t="n"/>
      <c r="F24" s="7" t="n"/>
      <c r="G24" s="8">
        <f>IF(OR(E24="",F24=""),"",E24*F24)</f>
        <v/>
      </c>
      <c r="H24" s="9" t="n"/>
      <c r="I24" s="8">
        <f>IF(OR(G24="",H24=""),"",G24*H24)</f>
        <v/>
      </c>
      <c r="J24" s="8">
        <f>IF(G24="","",G24+I24)</f>
        <v/>
      </c>
      <c r="K24" s="9" t="n"/>
      <c r="L24" s="8">
        <f>IF(J24="","",J24*(1+IF(K24="",0,K24)))</f>
        <v/>
      </c>
      <c r="M24" s="10" t="n"/>
    </row>
    <row r="25">
      <c r="A25" s="4">
        <f>IF(B25&lt;&gt;"",ROW()-4,"")</f>
        <v/>
      </c>
      <c r="B25" s="5" t="n"/>
      <c r="C25" s="5" t="n"/>
      <c r="D25" s="5" t="n"/>
      <c r="E25" s="6" t="n"/>
      <c r="F25" s="7" t="n"/>
      <c r="G25" s="8">
        <f>IF(OR(E25="",F25=""),"",E25*F25)</f>
        <v/>
      </c>
      <c r="H25" s="9" t="n"/>
      <c r="I25" s="8">
        <f>IF(OR(G25="",H25=""),"",G25*H25)</f>
        <v/>
      </c>
      <c r="J25" s="8">
        <f>IF(G25="","",G25+I25)</f>
        <v/>
      </c>
      <c r="K25" s="9" t="n"/>
      <c r="L25" s="8">
        <f>IF(J25="","",J25*(1+IF(K25="",0,K25)))</f>
        <v/>
      </c>
      <c r="M25" s="10" t="n"/>
    </row>
    <row r="26">
      <c r="A26" s="4">
        <f>IF(B26&lt;&gt;"",ROW()-4,"")</f>
        <v/>
      </c>
      <c r="B26" s="5" t="n"/>
      <c r="C26" s="5" t="n"/>
      <c r="D26" s="5" t="n"/>
      <c r="E26" s="6" t="n"/>
      <c r="F26" s="7" t="n"/>
      <c r="G26" s="8">
        <f>IF(OR(E26="",F26=""),"",E26*F26)</f>
        <v/>
      </c>
      <c r="H26" s="9" t="n"/>
      <c r="I26" s="8">
        <f>IF(OR(G26="",H26=""),"",G26*H26)</f>
        <v/>
      </c>
      <c r="J26" s="8">
        <f>IF(G26="","",G26+I26)</f>
        <v/>
      </c>
      <c r="K26" s="9" t="n"/>
      <c r="L26" s="8">
        <f>IF(J26="","",J26*(1+IF(K26="",0,K26)))</f>
        <v/>
      </c>
      <c r="M26" s="10" t="n"/>
    </row>
    <row r="27">
      <c r="A27" s="4">
        <f>IF(B27&lt;&gt;"",ROW()-4,"")</f>
        <v/>
      </c>
      <c r="B27" s="5" t="n"/>
      <c r="C27" s="5" t="n"/>
      <c r="D27" s="5" t="n"/>
      <c r="E27" s="6" t="n"/>
      <c r="F27" s="7" t="n"/>
      <c r="G27" s="8">
        <f>IF(OR(E27="",F27=""),"",E27*F27)</f>
        <v/>
      </c>
      <c r="H27" s="9" t="n"/>
      <c r="I27" s="8">
        <f>IF(OR(G27="",H27=""),"",G27*H27)</f>
        <v/>
      </c>
      <c r="J27" s="8">
        <f>IF(G27="","",G27+I27)</f>
        <v/>
      </c>
      <c r="K27" s="9" t="n"/>
      <c r="L27" s="8">
        <f>IF(J27="","",J27*(1+IF(K27="",0,K27)))</f>
        <v/>
      </c>
      <c r="M27" s="10" t="n"/>
    </row>
    <row r="28">
      <c r="A28" s="4">
        <f>IF(B28&lt;&gt;"",ROW()-4,"")</f>
        <v/>
      </c>
      <c r="B28" s="5" t="n"/>
      <c r="C28" s="5" t="n"/>
      <c r="D28" s="5" t="n"/>
      <c r="E28" s="6" t="n"/>
      <c r="F28" s="7" t="n"/>
      <c r="G28" s="8">
        <f>IF(OR(E28="",F28=""),"",E28*F28)</f>
        <v/>
      </c>
      <c r="H28" s="9" t="n"/>
      <c r="I28" s="8">
        <f>IF(OR(G28="",H28=""),"",G28*H28)</f>
        <v/>
      </c>
      <c r="J28" s="8">
        <f>IF(G28="","",G28+I28)</f>
        <v/>
      </c>
      <c r="K28" s="9" t="n"/>
      <c r="L28" s="8">
        <f>IF(J28="","",J28*(1+IF(K28="",0,K28)))</f>
        <v/>
      </c>
      <c r="M28" s="10" t="n"/>
    </row>
    <row r="29">
      <c r="A29" s="4">
        <f>IF(B29&lt;&gt;"",ROW()-4,"")</f>
        <v/>
      </c>
      <c r="B29" s="5" t="n"/>
      <c r="C29" s="5" t="n"/>
      <c r="D29" s="5" t="n"/>
      <c r="E29" s="6" t="n"/>
      <c r="F29" s="7" t="n"/>
      <c r="G29" s="8">
        <f>IF(OR(E29="",F29=""),"",E29*F29)</f>
        <v/>
      </c>
      <c r="H29" s="9" t="n"/>
      <c r="I29" s="8">
        <f>IF(OR(G29="",H29=""),"",G29*H29)</f>
        <v/>
      </c>
      <c r="J29" s="8">
        <f>IF(G29="","",G29+I29)</f>
        <v/>
      </c>
      <c r="K29" s="9" t="n"/>
      <c r="L29" s="8">
        <f>IF(J29="","",J29*(1+IF(K29="",0,K29)))</f>
        <v/>
      </c>
      <c r="M29" s="10" t="n"/>
    </row>
    <row r="30">
      <c r="A30" s="4">
        <f>IF(B30&lt;&gt;"",ROW()-4,"")</f>
        <v/>
      </c>
      <c r="B30" s="5" t="n"/>
      <c r="C30" s="5" t="n"/>
      <c r="D30" s="5" t="n"/>
      <c r="E30" s="6" t="n"/>
      <c r="F30" s="7" t="n"/>
      <c r="G30" s="8">
        <f>IF(OR(E30="",F30=""),"",E30*F30)</f>
        <v/>
      </c>
      <c r="H30" s="9" t="n"/>
      <c r="I30" s="8">
        <f>IF(OR(G30="",H30=""),"",G30*H30)</f>
        <v/>
      </c>
      <c r="J30" s="8">
        <f>IF(G30="","",G30+I30)</f>
        <v/>
      </c>
      <c r="K30" s="9" t="n"/>
      <c r="L30" s="8">
        <f>IF(J30="","",J30*(1+IF(K30="",0,K30)))</f>
        <v/>
      </c>
      <c r="M30" s="10" t="n"/>
    </row>
    <row r="31">
      <c r="A31" s="4">
        <f>IF(B31&lt;&gt;"",ROW()-4,"")</f>
        <v/>
      </c>
      <c r="B31" s="5" t="n"/>
      <c r="C31" s="5" t="n"/>
      <c r="D31" s="5" t="n"/>
      <c r="E31" s="6" t="n"/>
      <c r="F31" s="7" t="n"/>
      <c r="G31" s="8">
        <f>IF(OR(E31="",F31=""),"",E31*F31)</f>
        <v/>
      </c>
      <c r="H31" s="9" t="n"/>
      <c r="I31" s="8">
        <f>IF(OR(G31="",H31=""),"",G31*H31)</f>
        <v/>
      </c>
      <c r="J31" s="8">
        <f>IF(G31="","",G31+I31)</f>
        <v/>
      </c>
      <c r="K31" s="9" t="n"/>
      <c r="L31" s="8">
        <f>IF(J31="","",J31*(1+IF(K31="",0,K31)))</f>
        <v/>
      </c>
      <c r="M31" s="10" t="n"/>
    </row>
    <row r="32">
      <c r="A32" s="4">
        <f>IF(B32&lt;&gt;"",ROW()-4,"")</f>
        <v/>
      </c>
      <c r="B32" s="5" t="n"/>
      <c r="C32" s="5" t="n"/>
      <c r="D32" s="5" t="n"/>
      <c r="E32" s="6" t="n"/>
      <c r="F32" s="7" t="n"/>
      <c r="G32" s="8">
        <f>IF(OR(E32="",F32=""),"",E32*F32)</f>
        <v/>
      </c>
      <c r="H32" s="9" t="n"/>
      <c r="I32" s="8">
        <f>IF(OR(G32="",H32=""),"",G32*H32)</f>
        <v/>
      </c>
      <c r="J32" s="8">
        <f>IF(G32="","",G32+I32)</f>
        <v/>
      </c>
      <c r="K32" s="9" t="n"/>
      <c r="L32" s="8">
        <f>IF(J32="","",J32*(1+IF(K32="",0,K32)))</f>
        <v/>
      </c>
      <c r="M32" s="10" t="n"/>
    </row>
    <row r="33">
      <c r="A33" s="4">
        <f>IF(B33&lt;&gt;"",ROW()-4,"")</f>
        <v/>
      </c>
      <c r="B33" s="5" t="n"/>
      <c r="C33" s="5" t="n"/>
      <c r="D33" s="5" t="n"/>
      <c r="E33" s="6" t="n"/>
      <c r="F33" s="7" t="n"/>
      <c r="G33" s="8">
        <f>IF(OR(E33="",F33=""),"",E33*F33)</f>
        <v/>
      </c>
      <c r="H33" s="9" t="n"/>
      <c r="I33" s="8">
        <f>IF(OR(G33="",H33=""),"",G33*H33)</f>
        <v/>
      </c>
      <c r="J33" s="8">
        <f>IF(G33="","",G33+I33)</f>
        <v/>
      </c>
      <c r="K33" s="9" t="n"/>
      <c r="L33" s="8">
        <f>IF(J33="","",J33*(1+IF(K33="",0,K33)))</f>
        <v/>
      </c>
      <c r="M33" s="10" t="n"/>
    </row>
    <row r="34">
      <c r="A34" s="4">
        <f>IF(B34&lt;&gt;"",ROW()-4,"")</f>
        <v/>
      </c>
      <c r="B34" s="5" t="n"/>
      <c r="C34" s="5" t="n"/>
      <c r="D34" s="5" t="n"/>
      <c r="E34" s="6" t="n"/>
      <c r="F34" s="7" t="n"/>
      <c r="G34" s="8">
        <f>IF(OR(E34="",F34=""),"",E34*F34)</f>
        <v/>
      </c>
      <c r="H34" s="9" t="n"/>
      <c r="I34" s="8">
        <f>IF(OR(G34="",H34=""),"",G34*H34)</f>
        <v/>
      </c>
      <c r="J34" s="8">
        <f>IF(G34="","",G34+I34)</f>
        <v/>
      </c>
      <c r="K34" s="9" t="n"/>
      <c r="L34" s="8">
        <f>IF(J34="","",J34*(1+IF(K34="",0,K34)))</f>
        <v/>
      </c>
      <c r="M34" s="10" t="n"/>
    </row>
    <row r="35">
      <c r="A35" s="4">
        <f>IF(B35&lt;&gt;"",ROW()-4,"")</f>
        <v/>
      </c>
      <c r="B35" s="5" t="n"/>
      <c r="C35" s="5" t="n"/>
      <c r="D35" s="5" t="n"/>
      <c r="E35" s="6" t="n"/>
      <c r="F35" s="7" t="n"/>
      <c r="G35" s="8">
        <f>IF(OR(E35="",F35=""),"",E35*F35)</f>
        <v/>
      </c>
      <c r="H35" s="9" t="n"/>
      <c r="I35" s="8">
        <f>IF(OR(G35="",H35=""),"",G35*H35)</f>
        <v/>
      </c>
      <c r="J35" s="8">
        <f>IF(G35="","",G35+I35)</f>
        <v/>
      </c>
      <c r="K35" s="9" t="n"/>
      <c r="L35" s="8">
        <f>IF(J35="","",J35*(1+IF(K35="",0,K35)))</f>
        <v/>
      </c>
      <c r="M35" s="10" t="n"/>
    </row>
    <row r="36">
      <c r="A36" s="4">
        <f>IF(B36&lt;&gt;"",ROW()-4,"")</f>
        <v/>
      </c>
      <c r="B36" s="5" t="n"/>
      <c r="C36" s="5" t="n"/>
      <c r="D36" s="5" t="n"/>
      <c r="E36" s="6" t="n"/>
      <c r="F36" s="7" t="n"/>
      <c r="G36" s="8">
        <f>IF(OR(E36="",F36=""),"",E36*F36)</f>
        <v/>
      </c>
      <c r="H36" s="9" t="n"/>
      <c r="I36" s="8">
        <f>IF(OR(G36="",H36=""),"",G36*H36)</f>
        <v/>
      </c>
      <c r="J36" s="8">
        <f>IF(G36="","",G36+I36)</f>
        <v/>
      </c>
      <c r="K36" s="9" t="n"/>
      <c r="L36" s="8">
        <f>IF(J36="","",J36*(1+IF(K36="",0,K36)))</f>
        <v/>
      </c>
      <c r="M36" s="10" t="n"/>
    </row>
    <row r="37">
      <c r="A37" s="4">
        <f>IF(B37&lt;&gt;"",ROW()-4,"")</f>
        <v/>
      </c>
      <c r="B37" s="5" t="n"/>
      <c r="C37" s="5" t="n"/>
      <c r="D37" s="5" t="n"/>
      <c r="E37" s="6" t="n"/>
      <c r="F37" s="7" t="n"/>
      <c r="G37" s="8">
        <f>IF(OR(E37="",F37=""),"",E37*F37)</f>
        <v/>
      </c>
      <c r="H37" s="9" t="n"/>
      <c r="I37" s="8">
        <f>IF(OR(G37="",H37=""),"",G37*H37)</f>
        <v/>
      </c>
      <c r="J37" s="8">
        <f>IF(G37="","",G37+I37)</f>
        <v/>
      </c>
      <c r="K37" s="9" t="n"/>
      <c r="L37" s="8">
        <f>IF(J37="","",J37*(1+IF(K37="",0,K37)))</f>
        <v/>
      </c>
      <c r="M37" s="10" t="n"/>
    </row>
    <row r="38">
      <c r="A38" s="4">
        <f>IF(B38&lt;&gt;"",ROW()-4,"")</f>
        <v/>
      </c>
      <c r="B38" s="5" t="n"/>
      <c r="C38" s="5" t="n"/>
      <c r="D38" s="5" t="n"/>
      <c r="E38" s="6" t="n"/>
      <c r="F38" s="7" t="n"/>
      <c r="G38" s="8">
        <f>IF(OR(E38="",F38=""),"",E38*F38)</f>
        <v/>
      </c>
      <c r="H38" s="9" t="n"/>
      <c r="I38" s="8">
        <f>IF(OR(G38="",H38=""),"",G38*H38)</f>
        <v/>
      </c>
      <c r="J38" s="8">
        <f>IF(G38="","",G38+I38)</f>
        <v/>
      </c>
      <c r="K38" s="9" t="n"/>
      <c r="L38" s="8">
        <f>IF(J38="","",J38*(1+IF(K38="",0,K38)))</f>
        <v/>
      </c>
      <c r="M38" s="10" t="n"/>
    </row>
    <row r="39">
      <c r="A39" s="4">
        <f>IF(B39&lt;&gt;"",ROW()-4,"")</f>
        <v/>
      </c>
      <c r="B39" s="5" t="n"/>
      <c r="C39" s="5" t="n"/>
      <c r="D39" s="5" t="n"/>
      <c r="E39" s="6" t="n"/>
      <c r="F39" s="7" t="n"/>
      <c r="G39" s="8">
        <f>IF(OR(E39="",F39=""),"",E39*F39)</f>
        <v/>
      </c>
      <c r="H39" s="9" t="n"/>
      <c r="I39" s="8">
        <f>IF(OR(G39="",H39=""),"",G39*H39)</f>
        <v/>
      </c>
      <c r="J39" s="8">
        <f>IF(G39="","",G39+I39)</f>
        <v/>
      </c>
      <c r="K39" s="9" t="n"/>
      <c r="L39" s="8">
        <f>IF(J39="","",J39*(1+IF(K39="",0,K39)))</f>
        <v/>
      </c>
      <c r="M39" s="10" t="n"/>
    </row>
    <row r="40">
      <c r="A40" s="4">
        <f>IF(B40&lt;&gt;"",ROW()-4,"")</f>
        <v/>
      </c>
      <c r="B40" s="5" t="n"/>
      <c r="C40" s="5" t="n"/>
      <c r="D40" s="5" t="n"/>
      <c r="E40" s="6" t="n"/>
      <c r="F40" s="7" t="n"/>
      <c r="G40" s="8">
        <f>IF(OR(E40="",F40=""),"",E40*F40)</f>
        <v/>
      </c>
      <c r="H40" s="9" t="n"/>
      <c r="I40" s="8">
        <f>IF(OR(G40="",H40=""),"",G40*H40)</f>
        <v/>
      </c>
      <c r="J40" s="8">
        <f>IF(G40="","",G40+I40)</f>
        <v/>
      </c>
      <c r="K40" s="9" t="n"/>
      <c r="L40" s="8">
        <f>IF(J40="","",J40*(1+IF(K40="",0,K40)))</f>
        <v/>
      </c>
      <c r="M40" s="10" t="n"/>
    </row>
    <row r="41">
      <c r="A41" s="4">
        <f>IF(B41&lt;&gt;"",ROW()-4,"")</f>
        <v/>
      </c>
      <c r="B41" s="5" t="n"/>
      <c r="C41" s="5" t="n"/>
      <c r="D41" s="5" t="n"/>
      <c r="E41" s="6" t="n"/>
      <c r="F41" s="7" t="n"/>
      <c r="G41" s="8">
        <f>IF(OR(E41="",F41=""),"",E41*F41)</f>
        <v/>
      </c>
      <c r="H41" s="9" t="n"/>
      <c r="I41" s="8">
        <f>IF(OR(G41="",H41=""),"",G41*H41)</f>
        <v/>
      </c>
      <c r="J41" s="8">
        <f>IF(G41="","",G41+I41)</f>
        <v/>
      </c>
      <c r="K41" s="9" t="n"/>
      <c r="L41" s="8">
        <f>IF(J41="","",J41*(1+IF(K41="",0,K41)))</f>
        <v/>
      </c>
      <c r="M41" s="10" t="n"/>
    </row>
    <row r="42">
      <c r="A42" s="4">
        <f>IF(B42&lt;&gt;"",ROW()-4,"")</f>
        <v/>
      </c>
      <c r="B42" s="5" t="n"/>
      <c r="C42" s="5" t="n"/>
      <c r="D42" s="5" t="n"/>
      <c r="E42" s="6" t="n"/>
      <c r="F42" s="7" t="n"/>
      <c r="G42" s="8">
        <f>IF(OR(E42="",F42=""),"",E42*F42)</f>
        <v/>
      </c>
      <c r="H42" s="9" t="n"/>
      <c r="I42" s="8">
        <f>IF(OR(G42="",H42=""),"",G42*H42)</f>
        <v/>
      </c>
      <c r="J42" s="8">
        <f>IF(G42="","",G42+I42)</f>
        <v/>
      </c>
      <c r="K42" s="9" t="n"/>
      <c r="L42" s="8">
        <f>IF(J42="","",J42*(1+IF(K42="",0,K42)))</f>
        <v/>
      </c>
      <c r="M42" s="10" t="n"/>
    </row>
    <row r="43">
      <c r="A43" s="4">
        <f>IF(B43&lt;&gt;"",ROW()-4,"")</f>
        <v/>
      </c>
      <c r="B43" s="5" t="n"/>
      <c r="C43" s="5" t="n"/>
      <c r="D43" s="5" t="n"/>
      <c r="E43" s="6" t="n"/>
      <c r="F43" s="7" t="n"/>
      <c r="G43" s="8">
        <f>IF(OR(E43="",F43=""),"",E43*F43)</f>
        <v/>
      </c>
      <c r="H43" s="9" t="n"/>
      <c r="I43" s="8">
        <f>IF(OR(G43="",H43=""),"",G43*H43)</f>
        <v/>
      </c>
      <c r="J43" s="8">
        <f>IF(G43="","",G43+I43)</f>
        <v/>
      </c>
      <c r="K43" s="9" t="n"/>
      <c r="L43" s="8">
        <f>IF(J43="","",J43*(1+IF(K43="",0,K43)))</f>
        <v/>
      </c>
      <c r="M43" s="10" t="n"/>
    </row>
    <row r="44">
      <c r="A44" s="4">
        <f>IF(B44&lt;&gt;"",ROW()-4,"")</f>
        <v/>
      </c>
      <c r="B44" s="5" t="n"/>
      <c r="C44" s="5" t="n"/>
      <c r="D44" s="5" t="n"/>
      <c r="E44" s="6" t="n"/>
      <c r="F44" s="7" t="n"/>
      <c r="G44" s="8">
        <f>IF(OR(E44="",F44=""),"",E44*F44)</f>
        <v/>
      </c>
      <c r="H44" s="9" t="n"/>
      <c r="I44" s="8">
        <f>IF(OR(G44="",H44=""),"",G44*H44)</f>
        <v/>
      </c>
      <c r="J44" s="8">
        <f>IF(G44="","",G44+I44)</f>
        <v/>
      </c>
      <c r="K44" s="9" t="n"/>
      <c r="L44" s="8">
        <f>IF(J44="","",J44*(1+IF(K44="",0,K44)))</f>
        <v/>
      </c>
      <c r="M44" s="10" t="n"/>
    </row>
    <row r="45">
      <c r="A45" s="4">
        <f>IF(B45&lt;&gt;"",ROW()-4,"")</f>
        <v/>
      </c>
      <c r="B45" s="5" t="n"/>
      <c r="C45" s="5" t="n"/>
      <c r="D45" s="5" t="n"/>
      <c r="E45" s="6" t="n"/>
      <c r="F45" s="7" t="n"/>
      <c r="G45" s="8">
        <f>IF(OR(E45="",F45=""),"",E45*F45)</f>
        <v/>
      </c>
      <c r="H45" s="9" t="n"/>
      <c r="I45" s="8">
        <f>IF(OR(G45="",H45=""),"",G45*H45)</f>
        <v/>
      </c>
      <c r="J45" s="8">
        <f>IF(G45="","",G45+I45)</f>
        <v/>
      </c>
      <c r="K45" s="9" t="n"/>
      <c r="L45" s="8">
        <f>IF(J45="","",J45*(1+IF(K45="",0,K45)))</f>
        <v/>
      </c>
      <c r="M45" s="10" t="n"/>
    </row>
    <row r="46">
      <c r="A46" s="4">
        <f>IF(B46&lt;&gt;"",ROW()-4,"")</f>
        <v/>
      </c>
      <c r="B46" s="5" t="n"/>
      <c r="C46" s="5" t="n"/>
      <c r="D46" s="5" t="n"/>
      <c r="E46" s="6" t="n"/>
      <c r="F46" s="7" t="n"/>
      <c r="G46" s="8">
        <f>IF(OR(E46="",F46=""),"",E46*F46)</f>
        <v/>
      </c>
      <c r="H46" s="9" t="n"/>
      <c r="I46" s="8">
        <f>IF(OR(G46="",H46=""),"",G46*H46)</f>
        <v/>
      </c>
      <c r="J46" s="8">
        <f>IF(G46="","",G46+I46)</f>
        <v/>
      </c>
      <c r="K46" s="9" t="n"/>
      <c r="L46" s="8">
        <f>IF(J46="","",J46*(1+IF(K46="",0,K46)))</f>
        <v/>
      </c>
      <c r="M46" s="10" t="n"/>
    </row>
    <row r="47">
      <c r="A47" s="4">
        <f>IF(B47&lt;&gt;"",ROW()-4,"")</f>
        <v/>
      </c>
      <c r="B47" s="5" t="n"/>
      <c r="C47" s="5" t="n"/>
      <c r="D47" s="5" t="n"/>
      <c r="E47" s="6" t="n"/>
      <c r="F47" s="7" t="n"/>
      <c r="G47" s="8">
        <f>IF(OR(E47="",F47=""),"",E47*F47)</f>
        <v/>
      </c>
      <c r="H47" s="9" t="n"/>
      <c r="I47" s="8">
        <f>IF(OR(G47="",H47=""),"",G47*H47)</f>
        <v/>
      </c>
      <c r="J47" s="8">
        <f>IF(G47="","",G47+I47)</f>
        <v/>
      </c>
      <c r="K47" s="9" t="n"/>
      <c r="L47" s="8">
        <f>IF(J47="","",J47*(1+IF(K47="",0,K47)))</f>
        <v/>
      </c>
      <c r="M47" s="10" t="n"/>
    </row>
    <row r="48">
      <c r="A48" s="4">
        <f>IF(B48&lt;&gt;"",ROW()-4,"")</f>
        <v/>
      </c>
      <c r="B48" s="5" t="n"/>
      <c r="C48" s="5" t="n"/>
      <c r="D48" s="5" t="n"/>
      <c r="E48" s="6" t="n"/>
      <c r="F48" s="7" t="n"/>
      <c r="G48" s="8">
        <f>IF(OR(E48="",F48=""),"",E48*F48)</f>
        <v/>
      </c>
      <c r="H48" s="9" t="n"/>
      <c r="I48" s="8">
        <f>IF(OR(G48="",H48=""),"",G48*H48)</f>
        <v/>
      </c>
      <c r="J48" s="8">
        <f>IF(G48="","",G48+I48)</f>
        <v/>
      </c>
      <c r="K48" s="9" t="n"/>
      <c r="L48" s="8">
        <f>IF(J48="","",J48*(1+IF(K48="",0,K48)))</f>
        <v/>
      </c>
      <c r="M48" s="10" t="n"/>
    </row>
    <row r="49">
      <c r="A49" s="4">
        <f>IF(B49&lt;&gt;"",ROW()-4,"")</f>
        <v/>
      </c>
      <c r="B49" s="5" t="n"/>
      <c r="C49" s="5" t="n"/>
      <c r="D49" s="5" t="n"/>
      <c r="E49" s="6" t="n"/>
      <c r="F49" s="7" t="n"/>
      <c r="G49" s="8">
        <f>IF(OR(E49="",F49=""),"",E49*F49)</f>
        <v/>
      </c>
      <c r="H49" s="9" t="n"/>
      <c r="I49" s="8">
        <f>IF(OR(G49="",H49=""),"",G49*H49)</f>
        <v/>
      </c>
      <c r="J49" s="8">
        <f>IF(G49="","",G49+I49)</f>
        <v/>
      </c>
      <c r="K49" s="9" t="n"/>
      <c r="L49" s="8">
        <f>IF(J49="","",J49*(1+IF(K49="",0,K49)))</f>
        <v/>
      </c>
      <c r="M49" s="10" t="n"/>
    </row>
    <row r="50">
      <c r="A50" s="4">
        <f>IF(B50&lt;&gt;"",ROW()-4,"")</f>
        <v/>
      </c>
      <c r="B50" s="5" t="n"/>
      <c r="C50" s="5" t="n"/>
      <c r="D50" s="5" t="n"/>
      <c r="E50" s="6" t="n"/>
      <c r="F50" s="7" t="n"/>
      <c r="G50" s="8">
        <f>IF(OR(E50="",F50=""),"",E50*F50)</f>
        <v/>
      </c>
      <c r="H50" s="9" t="n"/>
      <c r="I50" s="8">
        <f>IF(OR(G50="",H50=""),"",G50*H50)</f>
        <v/>
      </c>
      <c r="J50" s="8">
        <f>IF(G50="","",G50+I50)</f>
        <v/>
      </c>
      <c r="K50" s="9" t="n"/>
      <c r="L50" s="8">
        <f>IF(J50="","",J50*(1+IF(K50="",0,K50)))</f>
        <v/>
      </c>
      <c r="M50" s="10" t="n"/>
    </row>
    <row r="51">
      <c r="A51" s="4">
        <f>IF(B51&lt;&gt;"",ROW()-4,"")</f>
        <v/>
      </c>
      <c r="B51" s="5" t="n"/>
      <c r="C51" s="5" t="n"/>
      <c r="D51" s="5" t="n"/>
      <c r="E51" s="6" t="n"/>
      <c r="F51" s="7" t="n"/>
      <c r="G51" s="8">
        <f>IF(OR(E51="",F51=""),"",E51*F51)</f>
        <v/>
      </c>
      <c r="H51" s="9" t="n"/>
      <c r="I51" s="8">
        <f>IF(OR(G51="",H51=""),"",G51*H51)</f>
        <v/>
      </c>
      <c r="J51" s="8">
        <f>IF(G51="","",G51+I51)</f>
        <v/>
      </c>
      <c r="K51" s="9" t="n"/>
      <c r="L51" s="8">
        <f>IF(J51="","",J51*(1+IF(K51="",0,K51)))</f>
        <v/>
      </c>
      <c r="M51" s="10" t="n"/>
    </row>
    <row r="52">
      <c r="A52" s="4">
        <f>IF(B52&lt;&gt;"",ROW()-4,"")</f>
        <v/>
      </c>
      <c r="B52" s="5" t="n"/>
      <c r="C52" s="5" t="n"/>
      <c r="D52" s="5" t="n"/>
      <c r="E52" s="6" t="n"/>
      <c r="F52" s="7" t="n"/>
      <c r="G52" s="8">
        <f>IF(OR(E52="",F52=""),"",E52*F52)</f>
        <v/>
      </c>
      <c r="H52" s="9" t="n"/>
      <c r="I52" s="8">
        <f>IF(OR(G52="",H52=""),"",G52*H52)</f>
        <v/>
      </c>
      <c r="J52" s="8">
        <f>IF(G52="","",G52+I52)</f>
        <v/>
      </c>
      <c r="K52" s="9" t="n"/>
      <c r="L52" s="8">
        <f>IF(J52="","",J52*(1+IF(K52="",0,K52)))</f>
        <v/>
      </c>
      <c r="M52" s="10" t="n"/>
    </row>
    <row r="53">
      <c r="A53" s="4">
        <f>IF(B53&lt;&gt;"",ROW()-4,"")</f>
        <v/>
      </c>
      <c r="B53" s="5" t="n"/>
      <c r="C53" s="5" t="n"/>
      <c r="D53" s="5" t="n"/>
      <c r="E53" s="6" t="n"/>
      <c r="F53" s="7" t="n"/>
      <c r="G53" s="8">
        <f>IF(OR(E53="",F53=""),"",E53*F53)</f>
        <v/>
      </c>
      <c r="H53" s="9" t="n"/>
      <c r="I53" s="8">
        <f>IF(OR(G53="",H53=""),"",G53*H53)</f>
        <v/>
      </c>
      <c r="J53" s="8">
        <f>IF(G53="","",G53+I53)</f>
        <v/>
      </c>
      <c r="K53" s="9" t="n"/>
      <c r="L53" s="8">
        <f>IF(J53="","",J53*(1+IF(K53="",0,K53)))</f>
        <v/>
      </c>
      <c r="M53" s="10" t="n"/>
    </row>
    <row r="54">
      <c r="A54" s="4">
        <f>IF(B54&lt;&gt;"",ROW()-4,"")</f>
        <v/>
      </c>
      <c r="B54" s="5" t="n"/>
      <c r="C54" s="5" t="n"/>
      <c r="D54" s="5" t="n"/>
      <c r="E54" s="6" t="n"/>
      <c r="F54" s="7" t="n"/>
      <c r="G54" s="8">
        <f>IF(OR(E54="",F54=""),"",E54*F54)</f>
        <v/>
      </c>
      <c r="H54" s="9" t="n"/>
      <c r="I54" s="8">
        <f>IF(OR(G54="",H54=""),"",G54*H54)</f>
        <v/>
      </c>
      <c r="J54" s="8">
        <f>IF(G54="","",G54+I54)</f>
        <v/>
      </c>
      <c r="K54" s="9" t="n"/>
      <c r="L54" s="8">
        <f>IF(J54="","",J54*(1+IF(K54="",0,K54)))</f>
        <v/>
      </c>
      <c r="M54" s="10" t="n"/>
    </row>
    <row r="55">
      <c r="A55" s="4">
        <f>IF(B55&lt;&gt;"",ROW()-4,"")</f>
        <v/>
      </c>
      <c r="B55" s="5" t="n"/>
      <c r="C55" s="5" t="n"/>
      <c r="D55" s="5" t="n"/>
      <c r="E55" s="6" t="n"/>
      <c r="F55" s="7" t="n"/>
      <c r="G55" s="8">
        <f>IF(OR(E55="",F55=""),"",E55*F55)</f>
        <v/>
      </c>
      <c r="H55" s="9" t="n"/>
      <c r="I55" s="8">
        <f>IF(OR(G55="",H55=""),"",G55*H55)</f>
        <v/>
      </c>
      <c r="J55" s="8">
        <f>IF(G55="","",G55+I55)</f>
        <v/>
      </c>
      <c r="K55" s="9" t="n"/>
      <c r="L55" s="8">
        <f>IF(J55="","",J55*(1+IF(K55="",0,K55)))</f>
        <v/>
      </c>
      <c r="M55" s="10" t="n"/>
    </row>
    <row r="56">
      <c r="A56" s="4">
        <f>IF(B56&lt;&gt;"",ROW()-4,"")</f>
        <v/>
      </c>
      <c r="B56" s="5" t="n"/>
      <c r="C56" s="5" t="n"/>
      <c r="D56" s="5" t="n"/>
      <c r="E56" s="6" t="n"/>
      <c r="F56" s="7" t="n"/>
      <c r="G56" s="8">
        <f>IF(OR(E56="",F56=""),"",E56*F56)</f>
        <v/>
      </c>
      <c r="H56" s="9" t="n"/>
      <c r="I56" s="8">
        <f>IF(OR(G56="",H56=""),"",G56*H56)</f>
        <v/>
      </c>
      <c r="J56" s="8">
        <f>IF(G56="","",G56+I56)</f>
        <v/>
      </c>
      <c r="K56" s="9" t="n"/>
      <c r="L56" s="8">
        <f>IF(J56="","",J56*(1+IF(K56="",0,K56)))</f>
        <v/>
      </c>
      <c r="M56" s="10" t="n"/>
    </row>
    <row r="57">
      <c r="A57" s="4">
        <f>IF(B57&lt;&gt;"",ROW()-4,"")</f>
        <v/>
      </c>
      <c r="B57" s="5" t="n"/>
      <c r="C57" s="5" t="n"/>
      <c r="D57" s="5" t="n"/>
      <c r="E57" s="6" t="n"/>
      <c r="F57" s="7" t="n"/>
      <c r="G57" s="8">
        <f>IF(OR(E57="",F57=""),"",E57*F57)</f>
        <v/>
      </c>
      <c r="H57" s="9" t="n"/>
      <c r="I57" s="8">
        <f>IF(OR(G57="",H57=""),"",G57*H57)</f>
        <v/>
      </c>
      <c r="J57" s="8">
        <f>IF(G57="","",G57+I57)</f>
        <v/>
      </c>
      <c r="K57" s="9" t="n"/>
      <c r="L57" s="8">
        <f>IF(J57="","",J57*(1+IF(K57="",0,K57)))</f>
        <v/>
      </c>
      <c r="M57" s="10" t="n"/>
    </row>
    <row r="58">
      <c r="A58" s="4">
        <f>IF(B58&lt;&gt;"",ROW()-4,"")</f>
        <v/>
      </c>
      <c r="B58" s="5" t="n"/>
      <c r="C58" s="5" t="n"/>
      <c r="D58" s="5" t="n"/>
      <c r="E58" s="6" t="n"/>
      <c r="F58" s="7" t="n"/>
      <c r="G58" s="8">
        <f>IF(OR(E58="",F58=""),"",E58*F58)</f>
        <v/>
      </c>
      <c r="H58" s="9" t="n"/>
      <c r="I58" s="8">
        <f>IF(OR(G58="",H58=""),"",G58*H58)</f>
        <v/>
      </c>
      <c r="J58" s="8">
        <f>IF(G58="","",G58+I58)</f>
        <v/>
      </c>
      <c r="K58" s="9" t="n"/>
      <c r="L58" s="8">
        <f>IF(J58="","",J58*(1+IF(K58="",0,K58)))</f>
        <v/>
      </c>
      <c r="M58" s="10" t="n"/>
    </row>
    <row r="59">
      <c r="A59" s="4">
        <f>IF(B59&lt;&gt;"",ROW()-4,"")</f>
        <v/>
      </c>
      <c r="B59" s="5" t="n"/>
      <c r="C59" s="5" t="n"/>
      <c r="D59" s="5" t="n"/>
      <c r="E59" s="6" t="n"/>
      <c r="F59" s="7" t="n"/>
      <c r="G59" s="8">
        <f>IF(OR(E59="",F59=""),"",E59*F59)</f>
        <v/>
      </c>
      <c r="H59" s="9" t="n"/>
      <c r="I59" s="8">
        <f>IF(OR(G59="",H59=""),"",G59*H59)</f>
        <v/>
      </c>
      <c r="J59" s="8">
        <f>IF(G59="","",G59+I59)</f>
        <v/>
      </c>
      <c r="K59" s="9" t="n"/>
      <c r="L59" s="8">
        <f>IF(J59="","",J59*(1+IF(K59="",0,K59)))</f>
        <v/>
      </c>
      <c r="M59" s="10" t="n"/>
    </row>
    <row r="60">
      <c r="A60" s="4">
        <f>IF(B60&lt;&gt;"",ROW()-4,"")</f>
        <v/>
      </c>
      <c r="B60" s="5" t="n"/>
      <c r="C60" s="5" t="n"/>
      <c r="D60" s="5" t="n"/>
      <c r="E60" s="6" t="n"/>
      <c r="F60" s="7" t="n"/>
      <c r="G60" s="8">
        <f>IF(OR(E60="",F60=""),"",E60*F60)</f>
        <v/>
      </c>
      <c r="H60" s="9" t="n"/>
      <c r="I60" s="8">
        <f>IF(OR(G60="",H60=""),"",G60*H60)</f>
        <v/>
      </c>
      <c r="J60" s="8">
        <f>IF(G60="","",G60+I60)</f>
        <v/>
      </c>
      <c r="K60" s="9" t="n"/>
      <c r="L60" s="8">
        <f>IF(J60="","",J60*(1+IF(K60="",0,K60)))</f>
        <v/>
      </c>
      <c r="M60" s="10" t="n"/>
    </row>
    <row r="61">
      <c r="A61" s="4">
        <f>IF(B61&lt;&gt;"",ROW()-4,"")</f>
        <v/>
      </c>
      <c r="B61" s="5" t="n"/>
      <c r="C61" s="5" t="n"/>
      <c r="D61" s="5" t="n"/>
      <c r="E61" s="6" t="n"/>
      <c r="F61" s="7" t="n"/>
      <c r="G61" s="8">
        <f>IF(OR(E61="",F61=""),"",E61*F61)</f>
        <v/>
      </c>
      <c r="H61" s="9" t="n"/>
      <c r="I61" s="8">
        <f>IF(OR(G61="",H61=""),"",G61*H61)</f>
        <v/>
      </c>
      <c r="J61" s="8">
        <f>IF(G61="","",G61+I61)</f>
        <v/>
      </c>
      <c r="K61" s="9" t="n"/>
      <c r="L61" s="8">
        <f>IF(J61="","",J61*(1+IF(K61="",0,K61)))</f>
        <v/>
      </c>
      <c r="M61" s="10" t="n"/>
    </row>
    <row r="62">
      <c r="A62" s="4">
        <f>IF(B62&lt;&gt;"",ROW()-4,"")</f>
        <v/>
      </c>
      <c r="B62" s="5" t="n"/>
      <c r="C62" s="5" t="n"/>
      <c r="D62" s="5" t="n"/>
      <c r="E62" s="6" t="n"/>
      <c r="F62" s="7" t="n"/>
      <c r="G62" s="8">
        <f>IF(OR(E62="",F62=""),"",E62*F62)</f>
        <v/>
      </c>
      <c r="H62" s="9" t="n"/>
      <c r="I62" s="8">
        <f>IF(OR(G62="",H62=""),"",G62*H62)</f>
        <v/>
      </c>
      <c r="J62" s="8">
        <f>IF(G62="","",G62+I62)</f>
        <v/>
      </c>
      <c r="K62" s="9" t="n"/>
      <c r="L62" s="8">
        <f>IF(J62="","",J62*(1+IF(K62="",0,K62)))</f>
        <v/>
      </c>
      <c r="M62" s="10" t="n"/>
    </row>
    <row r="63">
      <c r="A63" s="4">
        <f>IF(B63&lt;&gt;"",ROW()-4,"")</f>
        <v/>
      </c>
      <c r="B63" s="5" t="n"/>
      <c r="C63" s="5" t="n"/>
      <c r="D63" s="5" t="n"/>
      <c r="E63" s="6" t="n"/>
      <c r="F63" s="7" t="n"/>
      <c r="G63" s="8">
        <f>IF(OR(E63="",F63=""),"",E63*F63)</f>
        <v/>
      </c>
      <c r="H63" s="9" t="n"/>
      <c r="I63" s="8">
        <f>IF(OR(G63="",H63=""),"",G63*H63)</f>
        <v/>
      </c>
      <c r="J63" s="8">
        <f>IF(G63="","",G63+I63)</f>
        <v/>
      </c>
      <c r="K63" s="9" t="n"/>
      <c r="L63" s="8">
        <f>IF(J63="","",J63*(1+IF(K63="",0,K63)))</f>
        <v/>
      </c>
      <c r="M63" s="10" t="n"/>
    </row>
    <row r="64">
      <c r="A64" s="4">
        <f>IF(B64&lt;&gt;"",ROW()-4,"")</f>
        <v/>
      </c>
      <c r="B64" s="5" t="n"/>
      <c r="C64" s="5" t="n"/>
      <c r="D64" s="5" t="n"/>
      <c r="E64" s="6" t="n"/>
      <c r="F64" s="7" t="n"/>
      <c r="G64" s="8">
        <f>IF(OR(E64="",F64=""),"",E64*F64)</f>
        <v/>
      </c>
      <c r="H64" s="9" t="n"/>
      <c r="I64" s="8">
        <f>IF(OR(G64="",H64=""),"",G64*H64)</f>
        <v/>
      </c>
      <c r="J64" s="8">
        <f>IF(G64="","",G64+I64)</f>
        <v/>
      </c>
      <c r="K64" s="9" t="n"/>
      <c r="L64" s="8">
        <f>IF(J64="","",J64*(1+IF(K64="",0,K64)))</f>
        <v/>
      </c>
      <c r="M64" s="10" t="n"/>
    </row>
    <row r="65">
      <c r="A65" s="4">
        <f>IF(B65&lt;&gt;"",ROW()-4,"")</f>
        <v/>
      </c>
      <c r="B65" s="5" t="n"/>
      <c r="C65" s="5" t="n"/>
      <c r="D65" s="5" t="n"/>
      <c r="E65" s="6" t="n"/>
      <c r="F65" s="7" t="n"/>
      <c r="G65" s="8">
        <f>IF(OR(E65="",F65=""),"",E65*F65)</f>
        <v/>
      </c>
      <c r="H65" s="9" t="n"/>
      <c r="I65" s="8">
        <f>IF(OR(G65="",H65=""),"",G65*H65)</f>
        <v/>
      </c>
      <c r="J65" s="8">
        <f>IF(G65="","",G65+I65)</f>
        <v/>
      </c>
      <c r="K65" s="9" t="n"/>
      <c r="L65" s="8">
        <f>IF(J65="","",J65*(1+IF(K65="",0,K65)))</f>
        <v/>
      </c>
      <c r="M65" s="10" t="n"/>
    </row>
    <row r="66">
      <c r="A66" s="4">
        <f>IF(B66&lt;&gt;"",ROW()-4,"")</f>
        <v/>
      </c>
      <c r="B66" s="5" t="n"/>
      <c r="C66" s="5" t="n"/>
      <c r="D66" s="5" t="n"/>
      <c r="E66" s="6" t="n"/>
      <c r="F66" s="7" t="n"/>
      <c r="G66" s="8">
        <f>IF(OR(E66="",F66=""),"",E66*F66)</f>
        <v/>
      </c>
      <c r="H66" s="9" t="n"/>
      <c r="I66" s="8">
        <f>IF(OR(G66="",H66=""),"",G66*H66)</f>
        <v/>
      </c>
      <c r="J66" s="8">
        <f>IF(G66="","",G66+I66)</f>
        <v/>
      </c>
      <c r="K66" s="9" t="n"/>
      <c r="L66" s="8">
        <f>IF(J66="","",J66*(1+IF(K66="",0,K66)))</f>
        <v/>
      </c>
      <c r="M66" s="10" t="n"/>
    </row>
    <row r="67">
      <c r="A67" s="4">
        <f>IF(B67&lt;&gt;"",ROW()-4,"")</f>
        <v/>
      </c>
      <c r="B67" s="5" t="n"/>
      <c r="C67" s="5" t="n"/>
      <c r="D67" s="5" t="n"/>
      <c r="E67" s="6" t="n"/>
      <c r="F67" s="7" t="n"/>
      <c r="G67" s="8">
        <f>IF(OR(E67="",F67=""),"",E67*F67)</f>
        <v/>
      </c>
      <c r="H67" s="9" t="n"/>
      <c r="I67" s="8">
        <f>IF(OR(G67="",H67=""),"",G67*H67)</f>
        <v/>
      </c>
      <c r="J67" s="8">
        <f>IF(G67="","",G67+I67)</f>
        <v/>
      </c>
      <c r="K67" s="9" t="n"/>
      <c r="L67" s="8">
        <f>IF(J67="","",J67*(1+IF(K67="",0,K67)))</f>
        <v/>
      </c>
      <c r="M67" s="10" t="n"/>
    </row>
    <row r="68">
      <c r="A68" s="4">
        <f>IF(B68&lt;&gt;"",ROW()-4,"")</f>
        <v/>
      </c>
      <c r="B68" s="5" t="n"/>
      <c r="C68" s="5" t="n"/>
      <c r="D68" s="5" t="n"/>
      <c r="E68" s="6" t="n"/>
      <c r="F68" s="7" t="n"/>
      <c r="G68" s="8">
        <f>IF(OR(E68="",F68=""),"",E68*F68)</f>
        <v/>
      </c>
      <c r="H68" s="9" t="n"/>
      <c r="I68" s="8">
        <f>IF(OR(G68="",H68=""),"",G68*H68)</f>
        <v/>
      </c>
      <c r="J68" s="8">
        <f>IF(G68="","",G68+I68)</f>
        <v/>
      </c>
      <c r="K68" s="9" t="n"/>
      <c r="L68" s="8">
        <f>IF(J68="","",J68*(1+IF(K68="",0,K68)))</f>
        <v/>
      </c>
      <c r="M68" s="10" t="n"/>
    </row>
    <row r="69">
      <c r="A69" s="4">
        <f>IF(B69&lt;&gt;"",ROW()-4,"")</f>
        <v/>
      </c>
      <c r="B69" s="5" t="n"/>
      <c r="C69" s="5" t="n"/>
      <c r="D69" s="5" t="n"/>
      <c r="E69" s="6" t="n"/>
      <c r="F69" s="7" t="n"/>
      <c r="G69" s="8">
        <f>IF(OR(E69="",F69=""),"",E69*F69)</f>
        <v/>
      </c>
      <c r="H69" s="9" t="n"/>
      <c r="I69" s="8">
        <f>IF(OR(G69="",H69=""),"",G69*H69)</f>
        <v/>
      </c>
      <c r="J69" s="8">
        <f>IF(G69="","",G69+I69)</f>
        <v/>
      </c>
      <c r="K69" s="9" t="n"/>
      <c r="L69" s="8">
        <f>IF(J69="","",J69*(1+IF(K69="",0,K69)))</f>
        <v/>
      </c>
      <c r="M69" s="10" t="n"/>
    </row>
    <row r="70">
      <c r="A70" s="4">
        <f>IF(B70&lt;&gt;"",ROW()-4,"")</f>
        <v/>
      </c>
      <c r="B70" s="5" t="n"/>
      <c r="C70" s="5" t="n"/>
      <c r="D70" s="5" t="n"/>
      <c r="E70" s="6" t="n"/>
      <c r="F70" s="7" t="n"/>
      <c r="G70" s="8">
        <f>IF(OR(E70="",F70=""),"",E70*F70)</f>
        <v/>
      </c>
      <c r="H70" s="9" t="n"/>
      <c r="I70" s="8">
        <f>IF(OR(G70="",H70=""),"",G70*H70)</f>
        <v/>
      </c>
      <c r="J70" s="8">
        <f>IF(G70="","",G70+I70)</f>
        <v/>
      </c>
      <c r="K70" s="9" t="n"/>
      <c r="L70" s="8">
        <f>IF(J70="","",J70*(1+IF(K70="",0,K70)))</f>
        <v/>
      </c>
      <c r="M70" s="10" t="n"/>
    </row>
    <row r="71">
      <c r="A71" s="4">
        <f>IF(B71&lt;&gt;"",ROW()-4,"")</f>
        <v/>
      </c>
      <c r="B71" s="5" t="n"/>
      <c r="C71" s="5" t="n"/>
      <c r="D71" s="5" t="n"/>
      <c r="E71" s="6" t="n"/>
      <c r="F71" s="7" t="n"/>
      <c r="G71" s="8">
        <f>IF(OR(E71="",F71=""),"",E71*F71)</f>
        <v/>
      </c>
      <c r="H71" s="9" t="n"/>
      <c r="I71" s="8">
        <f>IF(OR(G71="",H71=""),"",G71*H71)</f>
        <v/>
      </c>
      <c r="J71" s="8">
        <f>IF(G71="","",G71+I71)</f>
        <v/>
      </c>
      <c r="K71" s="9" t="n"/>
      <c r="L71" s="8">
        <f>IF(J71="","",J71*(1+IF(K71="",0,K71)))</f>
        <v/>
      </c>
      <c r="M71" s="10" t="n"/>
    </row>
    <row r="72">
      <c r="A72" s="4">
        <f>IF(B72&lt;&gt;"",ROW()-4,"")</f>
        <v/>
      </c>
      <c r="B72" s="5" t="n"/>
      <c r="C72" s="5" t="n"/>
      <c r="D72" s="5" t="n"/>
      <c r="E72" s="6" t="n"/>
      <c r="F72" s="7" t="n"/>
      <c r="G72" s="8">
        <f>IF(OR(E72="",F72=""),"",E72*F72)</f>
        <v/>
      </c>
      <c r="H72" s="9" t="n"/>
      <c r="I72" s="8">
        <f>IF(OR(G72="",H72=""),"",G72*H72)</f>
        <v/>
      </c>
      <c r="J72" s="8">
        <f>IF(G72="","",G72+I72)</f>
        <v/>
      </c>
      <c r="K72" s="9" t="n"/>
      <c r="L72" s="8">
        <f>IF(J72="","",J72*(1+IF(K72="",0,K72)))</f>
        <v/>
      </c>
      <c r="M72" s="10" t="n"/>
    </row>
    <row r="73">
      <c r="A73" s="4">
        <f>IF(B73&lt;&gt;"",ROW()-4,"")</f>
        <v/>
      </c>
      <c r="B73" s="5" t="n"/>
      <c r="C73" s="5" t="n"/>
      <c r="D73" s="5" t="n"/>
      <c r="E73" s="6" t="n"/>
      <c r="F73" s="7" t="n"/>
      <c r="G73" s="8">
        <f>IF(OR(E73="",F73=""),"",E73*F73)</f>
        <v/>
      </c>
      <c r="H73" s="9" t="n"/>
      <c r="I73" s="8">
        <f>IF(OR(G73="",H73=""),"",G73*H73)</f>
        <v/>
      </c>
      <c r="J73" s="8">
        <f>IF(G73="","",G73+I73)</f>
        <v/>
      </c>
      <c r="K73" s="9" t="n"/>
      <c r="L73" s="8">
        <f>IF(J73="","",J73*(1+IF(K73="",0,K73)))</f>
        <v/>
      </c>
      <c r="M73" s="10" t="n"/>
    </row>
    <row r="74">
      <c r="A74" s="4">
        <f>IF(B74&lt;&gt;"",ROW()-4,"")</f>
        <v/>
      </c>
      <c r="B74" s="5" t="n"/>
      <c r="C74" s="5" t="n"/>
      <c r="D74" s="5" t="n"/>
      <c r="E74" s="6" t="n"/>
      <c r="F74" s="7" t="n"/>
      <c r="G74" s="8">
        <f>IF(OR(E74="",F74=""),"",E74*F74)</f>
        <v/>
      </c>
      <c r="H74" s="9" t="n"/>
      <c r="I74" s="8">
        <f>IF(OR(G74="",H74=""),"",G74*H74)</f>
        <v/>
      </c>
      <c r="J74" s="8">
        <f>IF(G74="","",G74+I74)</f>
        <v/>
      </c>
      <c r="K74" s="9" t="n"/>
      <c r="L74" s="8">
        <f>IF(J74="","",J74*(1+IF(K74="",0,K74)))</f>
        <v/>
      </c>
      <c r="M74" s="10" t="n"/>
    </row>
    <row r="75">
      <c r="A75" s="4">
        <f>IF(B75&lt;&gt;"",ROW()-4,"")</f>
        <v/>
      </c>
      <c r="B75" s="5" t="n"/>
      <c r="C75" s="5" t="n"/>
      <c r="D75" s="5" t="n"/>
      <c r="E75" s="6" t="n"/>
      <c r="F75" s="7" t="n"/>
      <c r="G75" s="8">
        <f>IF(OR(E75="",F75=""),"",E75*F75)</f>
        <v/>
      </c>
      <c r="H75" s="9" t="n"/>
      <c r="I75" s="8">
        <f>IF(OR(G75="",H75=""),"",G75*H75)</f>
        <v/>
      </c>
      <c r="J75" s="8">
        <f>IF(G75="","",G75+I75)</f>
        <v/>
      </c>
      <c r="K75" s="9" t="n"/>
      <c r="L75" s="8">
        <f>IF(J75="","",J75*(1+IF(K75="",0,K75)))</f>
        <v/>
      </c>
      <c r="M75" s="10" t="n"/>
    </row>
    <row r="76">
      <c r="A76" s="4">
        <f>IF(B76&lt;&gt;"",ROW()-4,"")</f>
        <v/>
      </c>
      <c r="B76" s="5" t="n"/>
      <c r="C76" s="5" t="n"/>
      <c r="D76" s="5" t="n"/>
      <c r="E76" s="6" t="n"/>
      <c r="F76" s="7" t="n"/>
      <c r="G76" s="8">
        <f>IF(OR(E76="",F76=""),"",E76*F76)</f>
        <v/>
      </c>
      <c r="H76" s="9" t="n"/>
      <c r="I76" s="8">
        <f>IF(OR(G76="",H76=""),"",G76*H76)</f>
        <v/>
      </c>
      <c r="J76" s="8">
        <f>IF(G76="","",G76+I76)</f>
        <v/>
      </c>
      <c r="K76" s="9" t="n"/>
      <c r="L76" s="8">
        <f>IF(J76="","",J76*(1+IF(K76="",0,K76)))</f>
        <v/>
      </c>
      <c r="M76" s="10" t="n"/>
    </row>
    <row r="77">
      <c r="A77" s="4">
        <f>IF(B77&lt;&gt;"",ROW()-4,"")</f>
        <v/>
      </c>
      <c r="B77" s="5" t="n"/>
      <c r="C77" s="5" t="n"/>
      <c r="D77" s="5" t="n"/>
      <c r="E77" s="6" t="n"/>
      <c r="F77" s="7" t="n"/>
      <c r="G77" s="8">
        <f>IF(OR(E77="",F77=""),"",E77*F77)</f>
        <v/>
      </c>
      <c r="H77" s="9" t="n"/>
      <c r="I77" s="8">
        <f>IF(OR(G77="",H77=""),"",G77*H77)</f>
        <v/>
      </c>
      <c r="J77" s="8">
        <f>IF(G77="","",G77+I77)</f>
        <v/>
      </c>
      <c r="K77" s="9" t="n"/>
      <c r="L77" s="8">
        <f>IF(J77="","",J77*(1+IF(K77="",0,K77)))</f>
        <v/>
      </c>
      <c r="M77" s="10" t="n"/>
    </row>
    <row r="78">
      <c r="A78" s="4">
        <f>IF(B78&lt;&gt;"",ROW()-4,"")</f>
        <v/>
      </c>
      <c r="B78" s="5" t="n"/>
      <c r="C78" s="5" t="n"/>
      <c r="D78" s="5" t="n"/>
      <c r="E78" s="6" t="n"/>
      <c r="F78" s="7" t="n"/>
      <c r="G78" s="8">
        <f>IF(OR(E78="",F78=""),"",E78*F78)</f>
        <v/>
      </c>
      <c r="H78" s="9" t="n"/>
      <c r="I78" s="8">
        <f>IF(OR(G78="",H78=""),"",G78*H78)</f>
        <v/>
      </c>
      <c r="J78" s="8">
        <f>IF(G78="","",G78+I78)</f>
        <v/>
      </c>
      <c r="K78" s="9" t="n"/>
      <c r="L78" s="8">
        <f>IF(J78="","",J78*(1+IF(K78="",0,K78)))</f>
        <v/>
      </c>
      <c r="M78" s="10" t="n"/>
    </row>
    <row r="79">
      <c r="A79" s="4">
        <f>IF(B79&lt;&gt;"",ROW()-4,"")</f>
        <v/>
      </c>
      <c r="B79" s="5" t="n"/>
      <c r="C79" s="5" t="n"/>
      <c r="D79" s="5" t="n"/>
      <c r="E79" s="6" t="n"/>
      <c r="F79" s="7" t="n"/>
      <c r="G79" s="8">
        <f>IF(OR(E79="",F79=""),"",E79*F79)</f>
        <v/>
      </c>
      <c r="H79" s="9" t="n"/>
      <c r="I79" s="8">
        <f>IF(OR(G79="",H79=""),"",G79*H79)</f>
        <v/>
      </c>
      <c r="J79" s="8">
        <f>IF(G79="","",G79+I79)</f>
        <v/>
      </c>
      <c r="K79" s="9" t="n"/>
      <c r="L79" s="8">
        <f>IF(J79="","",J79*(1+IF(K79="",0,K79)))</f>
        <v/>
      </c>
      <c r="M79" s="10" t="n"/>
    </row>
    <row r="80">
      <c r="A80" s="4">
        <f>IF(B80&lt;&gt;"",ROW()-4,"")</f>
        <v/>
      </c>
      <c r="B80" s="5" t="n"/>
      <c r="C80" s="5" t="n"/>
      <c r="D80" s="5" t="n"/>
      <c r="E80" s="6" t="n"/>
      <c r="F80" s="7" t="n"/>
      <c r="G80" s="8">
        <f>IF(OR(E80="",F80=""),"",E80*F80)</f>
        <v/>
      </c>
      <c r="H80" s="9" t="n"/>
      <c r="I80" s="8">
        <f>IF(OR(G80="",H80=""),"",G80*H80)</f>
        <v/>
      </c>
      <c r="J80" s="8">
        <f>IF(G80="","",G80+I80)</f>
        <v/>
      </c>
      <c r="K80" s="9" t="n"/>
      <c r="L80" s="8">
        <f>IF(J80="","",J80*(1+IF(K80="",0,K80)))</f>
        <v/>
      </c>
      <c r="M80" s="10" t="n"/>
    </row>
    <row r="81">
      <c r="A81" s="4">
        <f>IF(B81&lt;&gt;"",ROW()-4,"")</f>
        <v/>
      </c>
      <c r="B81" s="5" t="n"/>
      <c r="C81" s="5" t="n"/>
      <c r="D81" s="5" t="n"/>
      <c r="E81" s="6" t="n"/>
      <c r="F81" s="7" t="n"/>
      <c r="G81" s="8">
        <f>IF(OR(E81="",F81=""),"",E81*F81)</f>
        <v/>
      </c>
      <c r="H81" s="9" t="n"/>
      <c r="I81" s="8">
        <f>IF(OR(G81="",H81=""),"",G81*H81)</f>
        <v/>
      </c>
      <c r="J81" s="8">
        <f>IF(G81="","",G81+I81)</f>
        <v/>
      </c>
      <c r="K81" s="9" t="n"/>
      <c r="L81" s="8">
        <f>IF(J81="","",J81*(1+IF(K81="",0,K81)))</f>
        <v/>
      </c>
      <c r="M81" s="10" t="n"/>
    </row>
    <row r="82">
      <c r="A82" s="4">
        <f>IF(B82&lt;&gt;"",ROW()-4,"")</f>
        <v/>
      </c>
      <c r="B82" s="5" t="n"/>
      <c r="C82" s="5" t="n"/>
      <c r="D82" s="5" t="n"/>
      <c r="E82" s="6" t="n"/>
      <c r="F82" s="7" t="n"/>
      <c r="G82" s="8">
        <f>IF(OR(E82="",F82=""),"",E82*F82)</f>
        <v/>
      </c>
      <c r="H82" s="9" t="n"/>
      <c r="I82" s="8">
        <f>IF(OR(G82="",H82=""),"",G82*H82)</f>
        <v/>
      </c>
      <c r="J82" s="8">
        <f>IF(G82="","",G82+I82)</f>
        <v/>
      </c>
      <c r="K82" s="9" t="n"/>
      <c r="L82" s="8">
        <f>IF(J82="","",J82*(1+IF(K82="",0,K82)))</f>
        <v/>
      </c>
      <c r="M82" s="10" t="n"/>
    </row>
    <row r="83">
      <c r="A83" s="4">
        <f>IF(B83&lt;&gt;"",ROW()-4,"")</f>
        <v/>
      </c>
      <c r="B83" s="5" t="n"/>
      <c r="C83" s="5" t="n"/>
      <c r="D83" s="5" t="n"/>
      <c r="E83" s="6" t="n"/>
      <c r="F83" s="7" t="n"/>
      <c r="G83" s="8">
        <f>IF(OR(E83="",F83=""),"",E83*F83)</f>
        <v/>
      </c>
      <c r="H83" s="9" t="n"/>
      <c r="I83" s="8">
        <f>IF(OR(G83="",H83=""),"",G83*H83)</f>
        <v/>
      </c>
      <c r="J83" s="8">
        <f>IF(G83="","",G83+I83)</f>
        <v/>
      </c>
      <c r="K83" s="9" t="n"/>
      <c r="L83" s="8">
        <f>IF(J83="","",J83*(1+IF(K83="",0,K83)))</f>
        <v/>
      </c>
      <c r="M83" s="10" t="n"/>
    </row>
    <row r="84">
      <c r="A84" s="4">
        <f>IF(B84&lt;&gt;"",ROW()-4,"")</f>
        <v/>
      </c>
      <c r="B84" s="5" t="n"/>
      <c r="C84" s="5" t="n"/>
      <c r="D84" s="5" t="n"/>
      <c r="E84" s="6" t="n"/>
      <c r="F84" s="7" t="n"/>
      <c r="G84" s="8">
        <f>IF(OR(E84="",F84=""),"",E84*F84)</f>
        <v/>
      </c>
      <c r="H84" s="9" t="n"/>
      <c r="I84" s="8">
        <f>IF(OR(G84="",H84=""),"",G84*H84)</f>
        <v/>
      </c>
      <c r="J84" s="8">
        <f>IF(G84="","",G84+I84)</f>
        <v/>
      </c>
      <c r="K84" s="9" t="n"/>
      <c r="L84" s="8">
        <f>IF(J84="","",J84*(1+IF(K84="",0,K84)))</f>
        <v/>
      </c>
      <c r="M84" s="10" t="n"/>
    </row>
    <row r="85">
      <c r="A85" s="4">
        <f>IF(B85&lt;&gt;"",ROW()-4,"")</f>
        <v/>
      </c>
      <c r="B85" s="5" t="n"/>
      <c r="C85" s="5" t="n"/>
      <c r="D85" s="5" t="n"/>
      <c r="E85" s="6" t="n"/>
      <c r="F85" s="7" t="n"/>
      <c r="G85" s="8">
        <f>IF(OR(E85="",F85=""),"",E85*F85)</f>
        <v/>
      </c>
      <c r="H85" s="9" t="n"/>
      <c r="I85" s="8">
        <f>IF(OR(G85="",H85=""),"",G85*H85)</f>
        <v/>
      </c>
      <c r="J85" s="8">
        <f>IF(G85="","",G85+I85)</f>
        <v/>
      </c>
      <c r="K85" s="9" t="n"/>
      <c r="L85" s="8">
        <f>IF(J85="","",J85*(1+IF(K85="",0,K85)))</f>
        <v/>
      </c>
      <c r="M85" s="10" t="n"/>
    </row>
    <row r="86">
      <c r="A86" s="4">
        <f>IF(B86&lt;&gt;"",ROW()-4,"")</f>
        <v/>
      </c>
      <c r="B86" s="5" t="n"/>
      <c r="C86" s="5" t="n"/>
      <c r="D86" s="5" t="n"/>
      <c r="E86" s="6" t="n"/>
      <c r="F86" s="7" t="n"/>
      <c r="G86" s="8">
        <f>IF(OR(E86="",F86=""),"",E86*F86)</f>
        <v/>
      </c>
      <c r="H86" s="9" t="n"/>
      <c r="I86" s="8">
        <f>IF(OR(G86="",H86=""),"",G86*H86)</f>
        <v/>
      </c>
      <c r="J86" s="8">
        <f>IF(G86="","",G86+I86)</f>
        <v/>
      </c>
      <c r="K86" s="9" t="n"/>
      <c r="L86" s="8">
        <f>IF(J86="","",J86*(1+IF(K86="",0,K86)))</f>
        <v/>
      </c>
      <c r="M86" s="10" t="n"/>
    </row>
    <row r="87">
      <c r="A87" s="4">
        <f>IF(B87&lt;&gt;"",ROW()-4,"")</f>
        <v/>
      </c>
      <c r="B87" s="5" t="n"/>
      <c r="C87" s="5" t="n"/>
      <c r="D87" s="5" t="n"/>
      <c r="E87" s="6" t="n"/>
      <c r="F87" s="7" t="n"/>
      <c r="G87" s="8">
        <f>IF(OR(E87="",F87=""),"",E87*F87)</f>
        <v/>
      </c>
      <c r="H87" s="9" t="n"/>
      <c r="I87" s="8">
        <f>IF(OR(G87="",H87=""),"",G87*H87)</f>
        <v/>
      </c>
      <c r="J87" s="8">
        <f>IF(G87="","",G87+I87)</f>
        <v/>
      </c>
      <c r="K87" s="9" t="n"/>
      <c r="L87" s="8">
        <f>IF(J87="","",J87*(1+IF(K87="",0,K87)))</f>
        <v/>
      </c>
      <c r="M87" s="10" t="n"/>
    </row>
    <row r="88">
      <c r="A88" s="4">
        <f>IF(B88&lt;&gt;"",ROW()-4,"")</f>
        <v/>
      </c>
      <c r="B88" s="5" t="n"/>
      <c r="C88" s="5" t="n"/>
      <c r="D88" s="5" t="n"/>
      <c r="E88" s="6" t="n"/>
      <c r="F88" s="7" t="n"/>
      <c r="G88" s="8">
        <f>IF(OR(E88="",F88=""),"",E88*F88)</f>
        <v/>
      </c>
      <c r="H88" s="9" t="n"/>
      <c r="I88" s="8">
        <f>IF(OR(G88="",H88=""),"",G88*H88)</f>
        <v/>
      </c>
      <c r="J88" s="8">
        <f>IF(G88="","",G88+I88)</f>
        <v/>
      </c>
      <c r="K88" s="9" t="n"/>
      <c r="L88" s="8">
        <f>IF(J88="","",J88*(1+IF(K88="",0,K88)))</f>
        <v/>
      </c>
      <c r="M88" s="10" t="n"/>
    </row>
    <row r="89">
      <c r="A89" s="4">
        <f>IF(B89&lt;&gt;"",ROW()-4,"")</f>
        <v/>
      </c>
      <c r="B89" s="5" t="n"/>
      <c r="C89" s="5" t="n"/>
      <c r="D89" s="5" t="n"/>
      <c r="E89" s="6" t="n"/>
      <c r="F89" s="7" t="n"/>
      <c r="G89" s="8">
        <f>IF(OR(E89="",F89=""),"",E89*F89)</f>
        <v/>
      </c>
      <c r="H89" s="9" t="n"/>
      <c r="I89" s="8">
        <f>IF(OR(G89="",H89=""),"",G89*H89)</f>
        <v/>
      </c>
      <c r="J89" s="8">
        <f>IF(G89="","",G89+I89)</f>
        <v/>
      </c>
      <c r="K89" s="9" t="n"/>
      <c r="L89" s="8">
        <f>IF(J89="","",J89*(1+IF(K89="",0,K89)))</f>
        <v/>
      </c>
      <c r="M89" s="10" t="n"/>
    </row>
    <row r="90">
      <c r="A90" s="4">
        <f>IF(B90&lt;&gt;"",ROW()-4,"")</f>
        <v/>
      </c>
      <c r="B90" s="5" t="n"/>
      <c r="C90" s="5" t="n"/>
      <c r="D90" s="5" t="n"/>
      <c r="E90" s="6" t="n"/>
      <c r="F90" s="7" t="n"/>
      <c r="G90" s="8">
        <f>IF(OR(E90="",F90=""),"",E90*F90)</f>
        <v/>
      </c>
      <c r="H90" s="9" t="n"/>
      <c r="I90" s="8">
        <f>IF(OR(G90="",H90=""),"",G90*H90)</f>
        <v/>
      </c>
      <c r="J90" s="8">
        <f>IF(G90="","",G90+I90)</f>
        <v/>
      </c>
      <c r="K90" s="9" t="n"/>
      <c r="L90" s="8">
        <f>IF(J90="","",J90*(1+IF(K90="",0,K90)))</f>
        <v/>
      </c>
      <c r="M90" s="10" t="n"/>
    </row>
    <row r="91">
      <c r="A91" s="4">
        <f>IF(B91&lt;&gt;"",ROW()-4,"")</f>
        <v/>
      </c>
      <c r="B91" s="5" t="n"/>
      <c r="C91" s="5" t="n"/>
      <c r="D91" s="5" t="n"/>
      <c r="E91" s="6" t="n"/>
      <c r="F91" s="7" t="n"/>
      <c r="G91" s="8">
        <f>IF(OR(E91="",F91=""),"",E91*F91)</f>
        <v/>
      </c>
      <c r="H91" s="9" t="n"/>
      <c r="I91" s="8">
        <f>IF(OR(G91="",H91=""),"",G91*H91)</f>
        <v/>
      </c>
      <c r="J91" s="8">
        <f>IF(G91="","",G91+I91)</f>
        <v/>
      </c>
      <c r="K91" s="9" t="n"/>
      <c r="L91" s="8">
        <f>IF(J91="","",J91*(1+IF(K91="",0,K91)))</f>
        <v/>
      </c>
      <c r="M91" s="10" t="n"/>
    </row>
    <row r="92">
      <c r="A92" s="4">
        <f>IF(B92&lt;&gt;"",ROW()-4,"")</f>
        <v/>
      </c>
      <c r="B92" s="5" t="n"/>
      <c r="C92" s="5" t="n"/>
      <c r="D92" s="5" t="n"/>
      <c r="E92" s="6" t="n"/>
      <c r="F92" s="7" t="n"/>
      <c r="G92" s="8">
        <f>IF(OR(E92="",F92=""),"",E92*F92)</f>
        <v/>
      </c>
      <c r="H92" s="9" t="n"/>
      <c r="I92" s="8">
        <f>IF(OR(G92="",H92=""),"",G92*H92)</f>
        <v/>
      </c>
      <c r="J92" s="8">
        <f>IF(G92="","",G92+I92)</f>
        <v/>
      </c>
      <c r="K92" s="9" t="n"/>
      <c r="L92" s="8">
        <f>IF(J92="","",J92*(1+IF(K92="",0,K92)))</f>
        <v/>
      </c>
      <c r="M92" s="10" t="n"/>
    </row>
    <row r="93">
      <c r="A93" s="4">
        <f>IF(B93&lt;&gt;"",ROW()-4,"")</f>
        <v/>
      </c>
      <c r="B93" s="5" t="n"/>
      <c r="C93" s="5" t="n"/>
      <c r="D93" s="5" t="n"/>
      <c r="E93" s="6" t="n"/>
      <c r="F93" s="7" t="n"/>
      <c r="G93" s="8">
        <f>IF(OR(E93="",F93=""),"",E93*F93)</f>
        <v/>
      </c>
      <c r="H93" s="9" t="n"/>
      <c r="I93" s="8">
        <f>IF(OR(G93="",H93=""),"",G93*H93)</f>
        <v/>
      </c>
      <c r="J93" s="8">
        <f>IF(G93="","",G93+I93)</f>
        <v/>
      </c>
      <c r="K93" s="9" t="n"/>
      <c r="L93" s="8">
        <f>IF(J93="","",J93*(1+IF(K93="",0,K93)))</f>
        <v/>
      </c>
      <c r="M93" s="10" t="n"/>
    </row>
    <row r="94">
      <c r="A94" s="4">
        <f>IF(B94&lt;&gt;"",ROW()-4,"")</f>
        <v/>
      </c>
      <c r="B94" s="5" t="n"/>
      <c r="C94" s="5" t="n"/>
      <c r="D94" s="5" t="n"/>
      <c r="E94" s="6" t="n"/>
      <c r="F94" s="7" t="n"/>
      <c r="G94" s="8">
        <f>IF(OR(E94="",F94=""),"",E94*F94)</f>
        <v/>
      </c>
      <c r="H94" s="9" t="n"/>
      <c r="I94" s="8">
        <f>IF(OR(G94="",H94=""),"",G94*H94)</f>
        <v/>
      </c>
      <c r="J94" s="8">
        <f>IF(G94="","",G94+I94)</f>
        <v/>
      </c>
      <c r="K94" s="9" t="n"/>
      <c r="L94" s="8">
        <f>IF(J94="","",J94*(1+IF(K94="",0,K94)))</f>
        <v/>
      </c>
      <c r="M94" s="10" t="n"/>
    </row>
    <row r="95">
      <c r="A95" s="4">
        <f>IF(B95&lt;&gt;"",ROW()-4,"")</f>
        <v/>
      </c>
      <c r="B95" s="5" t="n"/>
      <c r="C95" s="5" t="n"/>
      <c r="D95" s="5" t="n"/>
      <c r="E95" s="6" t="n"/>
      <c r="F95" s="7" t="n"/>
      <c r="G95" s="8">
        <f>IF(OR(E95="",F95=""),"",E95*F95)</f>
        <v/>
      </c>
      <c r="H95" s="9" t="n"/>
      <c r="I95" s="8">
        <f>IF(OR(G95="",H95=""),"",G95*H95)</f>
        <v/>
      </c>
      <c r="J95" s="8">
        <f>IF(G95="","",G95+I95)</f>
        <v/>
      </c>
      <c r="K95" s="9" t="n"/>
      <c r="L95" s="8">
        <f>IF(J95="","",J95*(1+IF(K95="",0,K95)))</f>
        <v/>
      </c>
      <c r="M95" s="10" t="n"/>
    </row>
    <row r="96">
      <c r="A96" s="4">
        <f>IF(B96&lt;&gt;"",ROW()-4,"")</f>
        <v/>
      </c>
      <c r="B96" s="5" t="n"/>
      <c r="C96" s="5" t="n"/>
      <c r="D96" s="5" t="n"/>
      <c r="E96" s="6" t="n"/>
      <c r="F96" s="7" t="n"/>
      <c r="G96" s="8">
        <f>IF(OR(E96="",F96=""),"",E96*F96)</f>
        <v/>
      </c>
      <c r="H96" s="9" t="n"/>
      <c r="I96" s="8">
        <f>IF(OR(G96="",H96=""),"",G96*H96)</f>
        <v/>
      </c>
      <c r="J96" s="8">
        <f>IF(G96="","",G96+I96)</f>
        <v/>
      </c>
      <c r="K96" s="9" t="n"/>
      <c r="L96" s="8">
        <f>IF(J96="","",J96*(1+IF(K96="",0,K96)))</f>
        <v/>
      </c>
      <c r="M96" s="10" t="n"/>
    </row>
    <row r="97">
      <c r="A97" s="4">
        <f>IF(B97&lt;&gt;"",ROW()-4,"")</f>
        <v/>
      </c>
      <c r="B97" s="5" t="n"/>
      <c r="C97" s="5" t="n"/>
      <c r="D97" s="5" t="n"/>
      <c r="E97" s="6" t="n"/>
      <c r="F97" s="7" t="n"/>
      <c r="G97" s="8">
        <f>IF(OR(E97="",F97=""),"",E97*F97)</f>
        <v/>
      </c>
      <c r="H97" s="9" t="n"/>
      <c r="I97" s="8">
        <f>IF(OR(G97="",H97=""),"",G97*H97)</f>
        <v/>
      </c>
      <c r="J97" s="8">
        <f>IF(G97="","",G97+I97)</f>
        <v/>
      </c>
      <c r="K97" s="9" t="n"/>
      <c r="L97" s="8">
        <f>IF(J97="","",J97*(1+IF(K97="",0,K97)))</f>
        <v/>
      </c>
      <c r="M97" s="10" t="n"/>
    </row>
    <row r="98">
      <c r="A98" s="4">
        <f>IF(B98&lt;&gt;"",ROW()-4,"")</f>
        <v/>
      </c>
      <c r="B98" s="5" t="n"/>
      <c r="C98" s="5" t="n"/>
      <c r="D98" s="5" t="n"/>
      <c r="E98" s="6" t="n"/>
      <c r="F98" s="7" t="n"/>
      <c r="G98" s="8">
        <f>IF(OR(E98="",F98=""),"",E98*F98)</f>
        <v/>
      </c>
      <c r="H98" s="9" t="n"/>
      <c r="I98" s="8">
        <f>IF(OR(G98="",H98=""),"",G98*H98)</f>
        <v/>
      </c>
      <c r="J98" s="8">
        <f>IF(G98="","",G98+I98)</f>
        <v/>
      </c>
      <c r="K98" s="9" t="n"/>
      <c r="L98" s="8">
        <f>IF(J98="","",J98*(1+IF(K98="",0,K98)))</f>
        <v/>
      </c>
      <c r="M98" s="10" t="n"/>
    </row>
    <row r="99">
      <c r="A99" s="4">
        <f>IF(B99&lt;&gt;"",ROW()-4,"")</f>
        <v/>
      </c>
      <c r="B99" s="5" t="n"/>
      <c r="C99" s="5" t="n"/>
      <c r="D99" s="5" t="n"/>
      <c r="E99" s="6" t="n"/>
      <c r="F99" s="7" t="n"/>
      <c r="G99" s="8">
        <f>IF(OR(E99="",F99=""),"",E99*F99)</f>
        <v/>
      </c>
      <c r="H99" s="9" t="n"/>
      <c r="I99" s="8">
        <f>IF(OR(G99="",H99=""),"",G99*H99)</f>
        <v/>
      </c>
      <c r="J99" s="8">
        <f>IF(G99="","",G99+I99)</f>
        <v/>
      </c>
      <c r="K99" s="9" t="n"/>
      <c r="L99" s="8">
        <f>IF(J99="","",J99*(1+IF(K99="",0,K99)))</f>
        <v/>
      </c>
      <c r="M99" s="10" t="n"/>
    </row>
    <row r="100">
      <c r="A100" s="4">
        <f>IF(B100&lt;&gt;"",ROW()-4,"")</f>
        <v/>
      </c>
      <c r="B100" s="5" t="n"/>
      <c r="C100" s="5" t="n"/>
      <c r="D100" s="5" t="n"/>
      <c r="E100" s="6" t="n"/>
      <c r="F100" s="7" t="n"/>
      <c r="G100" s="8">
        <f>IF(OR(E100="",F100=""),"",E100*F100)</f>
        <v/>
      </c>
      <c r="H100" s="9" t="n"/>
      <c r="I100" s="8">
        <f>IF(OR(G100="",H100=""),"",G100*H100)</f>
        <v/>
      </c>
      <c r="J100" s="8">
        <f>IF(G100="","",G100+I100)</f>
        <v/>
      </c>
      <c r="K100" s="9" t="n"/>
      <c r="L100" s="8">
        <f>IF(J100="","",J100*(1+IF(K100="",0,K100)))</f>
        <v/>
      </c>
      <c r="M100" s="10" t="n"/>
    </row>
    <row r="101">
      <c r="A101" s="4">
        <f>IF(B101&lt;&gt;"",ROW()-4,"")</f>
        <v/>
      </c>
      <c r="B101" s="5" t="n"/>
      <c r="C101" s="5" t="n"/>
      <c r="D101" s="5" t="n"/>
      <c r="E101" s="6" t="n"/>
      <c r="F101" s="7" t="n"/>
      <c r="G101" s="8">
        <f>IF(OR(E101="",F101=""),"",E101*F101)</f>
        <v/>
      </c>
      <c r="H101" s="9" t="n"/>
      <c r="I101" s="8">
        <f>IF(OR(G101="",H101=""),"",G101*H101)</f>
        <v/>
      </c>
      <c r="J101" s="8">
        <f>IF(G101="","",G101+I101)</f>
        <v/>
      </c>
      <c r="K101" s="9" t="n"/>
      <c r="L101" s="8">
        <f>IF(J101="","",J101*(1+IF(K101="",0,K101)))</f>
        <v/>
      </c>
      <c r="M101" s="10" t="n"/>
    </row>
    <row r="102">
      <c r="A102" s="4">
        <f>IF(B102&lt;&gt;"",ROW()-4,"")</f>
        <v/>
      </c>
      <c r="B102" s="5" t="n"/>
      <c r="C102" s="5" t="n"/>
      <c r="D102" s="5" t="n"/>
      <c r="E102" s="6" t="n"/>
      <c r="F102" s="7" t="n"/>
      <c r="G102" s="8">
        <f>IF(OR(E102="",F102=""),"",E102*F102)</f>
        <v/>
      </c>
      <c r="H102" s="9" t="n"/>
      <c r="I102" s="8">
        <f>IF(OR(G102="",H102=""),"",G102*H102)</f>
        <v/>
      </c>
      <c r="J102" s="8">
        <f>IF(G102="","",G102+I102)</f>
        <v/>
      </c>
      <c r="K102" s="9" t="n"/>
      <c r="L102" s="8">
        <f>IF(J102="","",J102*(1+IF(K102="",0,K102)))</f>
        <v/>
      </c>
      <c r="M102" s="10" t="n"/>
    </row>
    <row r="103">
      <c r="A103" s="4">
        <f>IF(B103&lt;&gt;"",ROW()-4,"")</f>
        <v/>
      </c>
      <c r="B103" s="5" t="n"/>
      <c r="C103" s="5" t="n"/>
      <c r="D103" s="5" t="n"/>
      <c r="E103" s="6" t="n"/>
      <c r="F103" s="7" t="n"/>
      <c r="G103" s="8">
        <f>IF(OR(E103="",F103=""),"",E103*F103)</f>
        <v/>
      </c>
      <c r="H103" s="9" t="n"/>
      <c r="I103" s="8">
        <f>IF(OR(G103="",H103=""),"",G103*H103)</f>
        <v/>
      </c>
      <c r="J103" s="8">
        <f>IF(G103="","",G103+I103)</f>
        <v/>
      </c>
      <c r="K103" s="9" t="n"/>
      <c r="L103" s="8">
        <f>IF(J103="","",J103*(1+IF(K103="",0,K103)))</f>
        <v/>
      </c>
      <c r="M103" s="10" t="n"/>
    </row>
    <row r="104">
      <c r="A104" s="4">
        <f>IF(B104&lt;&gt;"",ROW()-4,"")</f>
        <v/>
      </c>
      <c r="B104" s="5" t="n"/>
      <c r="C104" s="5" t="n"/>
      <c r="D104" s="5" t="n"/>
      <c r="E104" s="6" t="n"/>
      <c r="F104" s="7" t="n"/>
      <c r="G104" s="8">
        <f>IF(OR(E104="",F104=""),"",E104*F104)</f>
        <v/>
      </c>
      <c r="H104" s="9" t="n"/>
      <c r="I104" s="8">
        <f>IF(OR(G104="",H104=""),"",G104*H104)</f>
        <v/>
      </c>
      <c r="J104" s="8">
        <f>IF(G104="","",G104+I104)</f>
        <v/>
      </c>
      <c r="K104" s="9" t="n"/>
      <c r="L104" s="8">
        <f>IF(J104="","",J104*(1+IF(K104="",0,K104)))</f>
        <v/>
      </c>
      <c r="M104" s="10" t="n"/>
    </row>
    <row r="105"/>
    <row r="106">
      <c r="A106" s="11" t="inlineStr">
        <is>
          <t>Totais da composição</t>
        </is>
      </c>
      <c r="B106" s="12" t="n"/>
      <c r="C106" s="12" t="n"/>
      <c r="D106" s="12" t="n"/>
      <c r="E106" s="12" t="n"/>
      <c r="F106" s="12" t="n"/>
      <c r="G106" s="13">
        <f>SUM(G5:G104)</f>
        <v/>
      </c>
      <c r="H106" s="12" t="n"/>
      <c r="I106" s="13">
        <f>SUM(I5:I104)</f>
        <v/>
      </c>
      <c r="J106" s="13">
        <f>SUM(J5:J104)</f>
        <v/>
      </c>
      <c r="K106" s="12" t="n"/>
      <c r="L106" s="13">
        <f>SUM(L5:L104)</f>
        <v/>
      </c>
      <c r="M106" s="12" t="n"/>
    </row>
  </sheetData>
  <autoFilter ref="A4:M104"/>
  <mergeCells count="1">
    <mergeCell ref="A1:M1"/>
  </mergeCells>
  <dataValidations count="3">
    <dataValidation sqref="C5:C104" showErrorMessage="1" showInputMessage="1" allowBlank="1" errorTitle="Categoria inválida" error="Escolha uma categoria da lista." type="list">
      <formula1>"Mão de obra,Material,Equipamento,Transporte,EPI,Administração,Benefício"</formula1>
    </dataValidation>
    <dataValidation sqref="D5:D104" showErrorMessage="1" showInputMessage="1" allowBlank="1" errorTitle="Unidade inválida" error="Escolha uma unidade da lista." type="list">
      <formula1>"mês,unidade,conjunto,kit,serviço,km,hora"</formula1>
    </dataValidation>
    <dataValidation sqref="H5:H104 K5:K104" showErrorMessage="1" showInputMessage="1" allowBlank="1" errorTitle="Percentual inválido" error="Informe um percentual entre 0% e 100%.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28" customWidth="1" min="2" max="2"/>
    <col width="3" customWidth="1" min="3" max="3"/>
    <col width="16" customWidth="1" min="4" max="4"/>
    <col width="16" customWidth="1" min="5" max="5"/>
    <col width="16" customWidth="1" min="6" max="6"/>
    <col width="4" customWidth="1" min="7" max="7"/>
    <col width="23" customWidth="1" min="8" max="8"/>
    <col width="19" customWidth="1" min="9" max="9"/>
    <col width="3" customWidth="1" min="10" max="10"/>
  </cols>
  <sheetData>
    <row r="1" ht="26" customHeight="1">
      <c r="A1" s="1" t="inlineStr">
        <is>
          <t>Resumo da Proposta | Decida com margem</t>
        </is>
      </c>
    </row>
    <row r="2">
      <c r="A2" s="2" t="inlineStr">
        <is>
          <t>Campos amarelos são alavancas da proposta. Ajuste, compare e corte riscos antes do envio.</t>
        </is>
      </c>
    </row>
    <row r="3">
      <c r="A3" s="3" t="inlineStr">
        <is>
          <t>Dados da proposta</t>
        </is>
      </c>
      <c r="B3" s="3" t="inlineStr">
        <is>
          <t>Preenchimento</t>
        </is>
      </c>
      <c r="H3" s="3" t="inlineStr">
        <is>
          <t>Tabela tributária</t>
        </is>
      </c>
      <c r="I3" s="3" t="inlineStr">
        <is>
          <t>Parâmetro</t>
        </is>
      </c>
    </row>
    <row r="4">
      <c r="A4" s="14" t="inlineStr">
        <is>
          <t>Órgão/contratante</t>
        </is>
      </c>
      <c r="B4" s="5" t="inlineStr">
        <is>
          <t>Prefeitura Municipal de São Paulo</t>
        </is>
      </c>
      <c r="H4" s="3" t="inlineStr">
        <is>
          <t>Regime tributário</t>
        </is>
      </c>
      <c r="I4" s="3" t="inlineStr">
        <is>
          <t>Alíquota padrão</t>
        </is>
      </c>
    </row>
    <row r="5">
      <c r="A5" s="14" t="inlineStr">
        <is>
          <t>Objeto da licitação</t>
        </is>
      </c>
      <c r="B5" s="5" t="inlineStr">
        <is>
          <t>Serviços terceirizados de limpeza e conservação</t>
        </is>
      </c>
      <c r="H5" s="15" t="inlineStr">
        <is>
          <t>Simples Nacional</t>
        </is>
      </c>
      <c r="I5" s="16" t="n">
        <v>0.06</v>
      </c>
    </row>
    <row r="6">
      <c r="A6" s="14" t="inlineStr">
        <is>
          <t>Nº do edital</t>
        </is>
      </c>
      <c r="B6" s="5" t="inlineStr">
        <is>
          <t>PE 018/2026</t>
        </is>
      </c>
      <c r="H6" s="17" t="inlineStr">
        <is>
          <t>Lucro Presumido</t>
        </is>
      </c>
      <c r="I6" s="18" t="n">
        <v>0.1333</v>
      </c>
    </row>
    <row r="7">
      <c r="A7" s="14" t="inlineStr">
        <is>
          <t>Data da proposta</t>
        </is>
      </c>
      <c r="B7" s="38" t="n">
        <v>46249</v>
      </c>
      <c r="H7" s="15" t="inlineStr">
        <is>
          <t>Lucro Real</t>
        </is>
      </c>
      <c r="I7" s="16" t="n">
        <v>0.18</v>
      </c>
    </row>
    <row r="8">
      <c r="A8" s="14" t="inlineStr">
        <is>
          <t>Prazo contratual (meses)</t>
        </is>
      </c>
      <c r="B8" s="20" t="n">
        <v>12</v>
      </c>
    </row>
    <row r="9">
      <c r="A9" s="14" t="inlineStr">
        <is>
          <t>Cidade/UF</t>
        </is>
      </c>
      <c r="B9" s="5" t="inlineStr">
        <is>
          <t>São Paulo/SP</t>
        </is>
      </c>
    </row>
    <row r="10">
      <c r="A10" s="14" t="inlineStr">
        <is>
          <t>Regime tributário</t>
        </is>
      </c>
      <c r="B10" s="5" t="inlineStr">
        <is>
          <t>Simples Nacional</t>
        </is>
      </c>
      <c r="H10" s="3" t="inlineStr">
        <is>
          <t>Categoria</t>
        </is>
      </c>
      <c r="I10" s="3" t="inlineStr">
        <is>
          <t>Custo ajustado (R$)</t>
        </is>
      </c>
    </row>
    <row r="11">
      <c r="A11" s="14" t="inlineStr">
        <is>
          <t>Alíquota de tributos (%)</t>
        </is>
      </c>
      <c r="B11" s="21">
        <f>IF(B10="","",IFERROR(VLOOKUP(B10,$H$5:$I$7,2,FALSE),0))</f>
        <v/>
      </c>
      <c r="H11" s="15" t="inlineStr">
        <is>
          <t>Mão de obra</t>
        </is>
      </c>
      <c r="I11" s="22">
        <f>IF(COUNTA('Composição de Custos'!$B$5:$B$104)=0,"",SUMIF('Composição de Custos'!$C$5:$C$104,H11,'Composição de Custos'!$L$5:$L$104))</f>
        <v/>
      </c>
    </row>
    <row r="12">
      <c r="A12" s="14" t="inlineStr">
        <is>
          <t>Administração central (%)</t>
        </is>
      </c>
      <c r="B12" s="23" t="n">
        <v>0.05</v>
      </c>
      <c r="H12" s="17" t="inlineStr">
        <is>
          <t>Material</t>
        </is>
      </c>
      <c r="I12" s="24">
        <f>IF(COUNTA('Composição de Custos'!$B$5:$B$104)=0,"",SUMIF('Composição de Custos'!$C$5:$C$104,H12,'Composição de Custos'!$L$5:$L$104))</f>
        <v/>
      </c>
    </row>
    <row r="13">
      <c r="A13" s="14" t="inlineStr">
        <is>
          <t>Despesas financeiras (%)</t>
        </is>
      </c>
      <c r="B13" s="23" t="n">
        <v>0.015</v>
      </c>
      <c r="H13" s="15" t="inlineStr">
        <is>
          <t>Equipamento</t>
        </is>
      </c>
      <c r="I13" s="22">
        <f>IF(COUNTA('Composição de Custos'!$B$5:$B$104)=0,"",SUMIF('Composição de Custos'!$C$5:$C$104,H13,'Composição de Custos'!$L$5:$L$104))</f>
        <v/>
      </c>
    </row>
    <row r="14">
      <c r="A14" s="14" t="inlineStr">
        <is>
          <t>Margem de lucro (%)</t>
        </is>
      </c>
      <c r="B14" s="23" t="n">
        <v>0.1</v>
      </c>
      <c r="H14" s="17" t="inlineStr">
        <is>
          <t>Transporte</t>
        </is>
      </c>
      <c r="I14" s="24">
        <f>IF(COUNTA('Composição de Custos'!$B$5:$B$104)=0,"",SUMIF('Composição de Custos'!$C$5:$C$104,H14,'Composição de Custos'!$L$5:$L$104))</f>
        <v/>
      </c>
    </row>
    <row r="15">
      <c r="A15" s="14" t="inlineStr">
        <is>
          <t>Contingência (%)</t>
        </is>
      </c>
      <c r="B15" s="23" t="n">
        <v>0.02</v>
      </c>
      <c r="H15" s="15" t="inlineStr">
        <is>
          <t>EPI</t>
        </is>
      </c>
      <c r="I15" s="22">
        <f>IF(COUNTA('Composição de Custos'!$B$5:$B$104)=0,"",SUMIF('Composição de Custos'!$C$5:$C$104,H15,'Composição de Custos'!$L$5:$L$104))</f>
        <v/>
      </c>
    </row>
    <row r="16">
      <c r="A16" s="14" t="inlineStr">
        <is>
          <t>Orçamento estimado (R$)</t>
        </is>
      </c>
      <c r="B16" s="25" t="n">
        <v>380000</v>
      </c>
      <c r="H16" s="17" t="inlineStr">
        <is>
          <t>Administração</t>
        </is>
      </c>
      <c r="I16" s="24">
        <f>IF(COUNTA('Composição de Custos'!$B$5:$B$104)=0,"",SUMIF('Composição de Custos'!$C$5:$C$104,H16,'Composição de Custos'!$L$5:$L$104))</f>
        <v/>
      </c>
    </row>
    <row r="17">
      <c r="H17" s="15" t="inlineStr">
        <is>
          <t>Benefício</t>
        </is>
      </c>
      <c r="I17" s="22">
        <f>IF(COUNTA('Composição de Custos'!$B$5:$B$104)=0,"",SUMIF('Composição de Custos'!$C$5:$C$104,H17,'Composição de Custos'!$L$5:$L$104))</f>
        <v/>
      </c>
    </row>
    <row r="18"/>
    <row r="19">
      <c r="A19" s="26" t="inlineStr">
        <is>
          <t>Indicador-chave</t>
        </is>
      </c>
      <c r="B19" s="26" t="inlineStr">
        <is>
          <t>Valor / leitura</t>
        </is>
      </c>
      <c r="H19" s="3" t="inlineStr">
        <is>
          <t>Componente</t>
        </is>
      </c>
      <c r="I19" s="3" t="inlineStr">
        <is>
          <t>Valor (R$)</t>
        </is>
      </c>
    </row>
    <row r="20">
      <c r="A20" s="27" t="inlineStr">
        <is>
          <t>Total de custos diretos</t>
        </is>
      </c>
      <c r="B20" s="28">
        <f>IF(COUNTA('Composição de Custos'!$B$5:$B$104)=0,"",SUM('Composição de Custos'!$G$5:$G$104))</f>
        <v/>
      </c>
      <c r="H20" s="17" t="inlineStr">
        <is>
          <t>Custos diretos</t>
        </is>
      </c>
      <c r="I20" s="24">
        <f>$B$20</f>
        <v/>
      </c>
    </row>
    <row r="21">
      <c r="A21" s="29" t="inlineStr">
        <is>
          <t>Total de encargos</t>
        </is>
      </c>
      <c r="B21" s="28">
        <f>IF(COUNTA('Composição de Custos'!$B$5:$B$104)=0,"",SUM('Composição de Custos'!$I$5:$I$104))</f>
        <v/>
      </c>
      <c r="H21" s="15" t="inlineStr">
        <is>
          <t>Encargos</t>
        </is>
      </c>
      <c r="I21" s="22">
        <f>$B$21</f>
        <v/>
      </c>
    </row>
    <row r="22">
      <c r="A22" s="27" t="inlineStr">
        <is>
          <t>Custo ajustado</t>
        </is>
      </c>
      <c r="B22" s="28">
        <f>IF(COUNTA('Composição de Custos'!$B$5:$B$104)=0,"",SUM('Composição de Custos'!$L$5:$L$104))</f>
        <v/>
      </c>
      <c r="H22" s="17" t="inlineStr">
        <is>
          <t>Despesas indiretas</t>
        </is>
      </c>
      <c r="I22" s="24">
        <f>SUM($B$23:$B$25)</f>
        <v/>
      </c>
    </row>
    <row r="23">
      <c r="A23" s="29" t="inlineStr">
        <is>
          <t>Administração central</t>
        </is>
      </c>
      <c r="B23" s="28">
        <f>IF(B22="","",B22*$B$12)</f>
        <v/>
      </c>
      <c r="H23" s="15" t="inlineStr">
        <is>
          <t>Tributos</t>
        </is>
      </c>
      <c r="I23" s="22">
        <f>$B$29</f>
        <v/>
      </c>
    </row>
    <row r="24">
      <c r="A24" s="27" t="inlineStr">
        <is>
          <t>Despesas financeiras</t>
        </is>
      </c>
      <c r="B24" s="28">
        <f>IF(B22="","",B22*$B$13)</f>
        <v/>
      </c>
      <c r="H24" s="17" t="inlineStr">
        <is>
          <t>Lucro</t>
        </is>
      </c>
      <c r="I24" s="24">
        <f>$B$27</f>
        <v/>
      </c>
    </row>
    <row r="25">
      <c r="A25" s="29" t="inlineStr">
        <is>
          <t>Contingência</t>
        </is>
      </c>
      <c r="B25" s="28">
        <f>IF(B22="","",B22*$B$15)</f>
        <v/>
      </c>
    </row>
    <row r="26">
      <c r="A26" s="27" t="inlineStr">
        <is>
          <t>Subtotal antes de tributos</t>
        </is>
      </c>
      <c r="B26" s="28">
        <f>IF(B22="","",SUM(B22:B25))</f>
        <v/>
      </c>
    </row>
    <row r="27">
      <c r="A27" s="29" t="inlineStr">
        <is>
          <t>Lucro</t>
        </is>
      </c>
      <c r="B27" s="28">
        <f>IF(B26="","",B26*$B$14)</f>
        <v/>
      </c>
    </row>
    <row r="28">
      <c r="A28" s="27" t="inlineStr">
        <is>
          <t>Base tributável</t>
        </is>
      </c>
      <c r="B28" s="28">
        <f>IF(B26="","",SUM(B26:B27))</f>
        <v/>
      </c>
      <c r="H28" s="3" t="inlineStr">
        <is>
          <t>Comparativo</t>
        </is>
      </c>
      <c r="I28" s="3" t="inlineStr">
        <is>
          <t>Valor (R$)</t>
        </is>
      </c>
    </row>
    <row r="29">
      <c r="A29" s="29" t="inlineStr">
        <is>
          <t>Tributos</t>
        </is>
      </c>
      <c r="B29" s="28">
        <f>IF(OR(B28="",B11=""),"",B28*B11)</f>
        <v/>
      </c>
      <c r="H29" s="15" t="inlineStr">
        <is>
          <t>Preço global</t>
        </is>
      </c>
      <c r="I29" s="22">
        <f>$B$31</f>
        <v/>
      </c>
    </row>
    <row r="30">
      <c r="A30" s="27" t="inlineStr">
        <is>
          <t>Preço mensal</t>
        </is>
      </c>
      <c r="B30" s="30">
        <f>IF(B26="","",SUM(B26:B27,B29))</f>
        <v/>
      </c>
      <c r="H30" s="17" t="inlineStr">
        <is>
          <t>Orçamento estimado</t>
        </is>
      </c>
      <c r="I30" s="24">
        <f>$B$16</f>
        <v/>
      </c>
    </row>
    <row r="31">
      <c r="A31" s="29" t="inlineStr">
        <is>
          <t>Preço global</t>
        </is>
      </c>
      <c r="B31" s="30">
        <f>IF(OR(B30="",B8=""),"",B30*B8)</f>
        <v/>
      </c>
    </row>
    <row r="32">
      <c r="A32" s="27" t="inlineStr">
        <is>
          <t>Margem efetiva</t>
        </is>
      </c>
      <c r="B32" s="31">
        <f>IFERROR(B27/B30,0)</f>
        <v/>
      </c>
    </row>
    <row r="33">
      <c r="A33" s="29" t="inlineStr">
        <is>
          <t>Classificação da proposta</t>
        </is>
      </c>
      <c r="B33" s="32">
        <f>IF(B31="","",IF(B31&lt;=$B$16,"Dentro do orçamento","Acima do orçamento"))</f>
        <v/>
      </c>
    </row>
    <row r="34">
      <c r="A34" s="27" t="inlineStr">
        <is>
          <t>Custo médio por item</t>
        </is>
      </c>
      <c r="B34" s="28">
        <f>IF(COUNTA('Composição de Custos'!$B$5:$B$104)=0,"",IFERROR(AVERAGE('Composição de Custos'!$L$5:$L$104),0))</f>
        <v/>
      </c>
    </row>
    <row r="35">
      <c r="A35" s="29" t="inlineStr">
        <is>
          <t>Itens de mão de obra</t>
        </is>
      </c>
      <c r="B35" s="33">
        <f>IF(COUNTA('Composição de Custos'!$B$5:$B$104)=0,"",COUNTIF('Composição de Custos'!$C$5:$C$104,"Mão de obra"))</f>
        <v/>
      </c>
    </row>
  </sheetData>
  <mergeCells count="1">
    <mergeCell ref="A1:J1"/>
  </mergeCells>
  <conditionalFormatting sqref="B31">
    <cfRule type="expression" priority="1" dxfId="0" stopIfTrue="1">
      <formula>$B$31&gt;$B$16</formula>
    </cfRule>
  </conditionalFormatting>
  <conditionalFormatting sqref="B33">
    <cfRule type="expression" priority="2" dxfId="0" stopIfTrue="1">
      <formula>$B$33="Acima do orçamento"</formula>
    </cfRule>
    <cfRule type="expression" priority="3" dxfId="1" stopIfTrue="1">
      <formula>$B$33="Dentro do orçamento"</formula>
    </cfRule>
  </conditionalFormatting>
  <dataValidations count="4">
    <dataValidation sqref="B10" showErrorMessage="1" showInputMessage="1" allowBlank="0" errorTitle="Regime inválido" error="Escolha um regime tributário da lista." type="list">
      <formula1>"Simples Nacional,Lucro Presumido,Lucro Real"</formula1>
    </dataValidation>
    <dataValidation sqref="B8" showErrorMessage="1" showInputMessage="1" allowBlank="0" errorTitle="Prazo inválido" error="Informe um prazo entre 1 e 120 meses." type="whole" operator="between">
      <formula1>1</formula1>
      <formula2>120</formula2>
    </dataValidation>
    <dataValidation sqref="B12:B15" showErrorMessage="1" showInputMessage="1" allowBlank="1" errorTitle="Percentual inválido" error="Informe um percentual entre 0% e 100%." type="decimal" operator="between">
      <formula1>0</formula1>
      <formula2>1</formula2>
    </dataValidation>
    <dataValidation sqref="B16" showErrorMessage="1" showInputMessage="1" allowBlank="1" errorTitle="Orçamento inválido" error="Informe um orçamento igual ou maior que zero." type="decimal" operator="greaterThanOrEqual">
      <formula1>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68" customWidth="1" min="2" max="2"/>
    <col width="57" customWidth="1" min="3" max="3"/>
  </cols>
  <sheetData>
    <row r="1" ht="26" customHeight="1">
      <c r="A1" s="1" t="inlineStr">
        <is>
          <t>Instruções | Feche a proposta sem surpresa</t>
        </is>
      </c>
    </row>
    <row r="2"/>
    <row r="3">
      <c r="A3" s="3" t="inlineStr">
        <is>
          <t>Frente de ação</t>
        </is>
      </c>
      <c r="B3" s="3" t="inlineStr">
        <is>
          <t>Como resolver</t>
        </is>
      </c>
      <c r="C3" s="3" t="inlineStr">
        <is>
          <t>Ponto de atenção</t>
        </is>
      </c>
    </row>
    <row r="4" ht="52" customHeight="1">
      <c r="A4" s="34" t="inlineStr">
        <is>
          <t>Células amarelas</t>
        </is>
      </c>
      <c r="B4" s="35" t="inlineStr">
        <is>
          <t>Preencha ou ajuste apenas as células amarelas. Elas concentram quantidades, custos unitários, percentuais, dados do edital e orçamento estimado.</t>
        </is>
      </c>
      <c r="C4" s="35" t="inlineStr">
        <is>
          <t>As células azul-claro possuem fórmula. Revise o resultado antes de alterar qualquer premissa.</t>
        </is>
      </c>
    </row>
    <row r="5" ht="52" customHeight="1">
      <c r="A5" s="36" t="inlineStr">
        <is>
          <t>Composição de Custos</t>
        </is>
      </c>
      <c r="B5" s="37" t="inlineStr">
        <is>
          <t>Inclua cada serviço ou insumo, escolha categoria e unidade, informe quantidade, custo unitário, encargos e perdas ou ajustes.</t>
        </is>
      </c>
      <c r="C5" s="37" t="inlineStr">
        <is>
          <t>Revise salários, benefícios, encargos, convenções coletivas e pisos regionais do local de execução.</t>
        </is>
      </c>
    </row>
    <row r="6" ht="52" customHeight="1">
      <c r="A6" s="34" t="inlineStr">
        <is>
          <t>Mão de obra e benefícios</t>
        </is>
      </c>
      <c r="B6" s="35" t="inlineStr">
        <is>
          <t>Valide INSS, FGTS, 13º salário, férias, vale-transporte, vale-alimentação e demais provisões aplicáveis ao contrato.</t>
        </is>
      </c>
      <c r="C6" s="35" t="inlineStr">
        <is>
          <t>Evite duplicidade entre uma rubrica direta de encargos e o percentual aplicado na mesma base salarial.</t>
        </is>
      </c>
    </row>
    <row r="7" ht="52" customHeight="1">
      <c r="A7" s="36" t="inlineStr">
        <is>
          <t>Tributos</t>
        </is>
      </c>
      <c r="B7" s="37" t="inlineStr">
        <is>
          <t>Selecione o regime tributário. A alíquota padrão é buscada na tabela auxiliar e pode ser revisada por profissional habilitado.</t>
        </is>
      </c>
      <c r="C7" s="37" t="inlineStr">
        <is>
          <t>Confira ISS, ICMS, PIS/COFINS, DAS e demais tributos conforme atividade, município e regime.</t>
        </is>
      </c>
    </row>
    <row r="8" ht="52" customHeight="1">
      <c r="A8" s="34" t="inlineStr">
        <is>
          <t>BDI e margem</t>
        </is>
      </c>
      <c r="B8" s="35" t="inlineStr">
        <is>
          <t>Ajuste administração central, despesas financeiras, contingência e margem de lucro para testar o preço mensal e global.</t>
        </is>
      </c>
      <c r="C8" s="35" t="inlineStr">
        <is>
          <t>Compare o preço global com o orçamento estimado. O alerta vermelho indica valor acima do parâmetro informado.</t>
        </is>
      </c>
    </row>
    <row r="9" ht="52" customHeight="1">
      <c r="A9" s="36" t="inlineStr">
        <is>
          <t>Edital e documentos</t>
        </is>
      </c>
      <c r="B9" s="37" t="inlineStr">
        <is>
          <t>Confira edital, planilha oficial, BDI, reajuste, repactuação, CNPJ, NF-e e documentos de habilitação antes do envio.</t>
        </is>
      </c>
      <c r="C9" s="37" t="inlineStr">
        <is>
          <t>Mantenha evidências de cotações, memória de cálculo e documentos de suporte organizados.</t>
        </is>
      </c>
    </row>
    <row r="10" ht="52" customHeight="1">
      <c r="A10" s="34" t="inlineStr">
        <is>
          <t>Validação final</t>
        </is>
      </c>
      <c r="B10" s="35" t="inlineStr">
        <is>
          <t>Submeta a composição à validação contábil, trabalhista e jurídica antes da proposta definitiva.</t>
        </is>
      </c>
      <c r="C10" s="35" t="inlineStr">
        <is>
          <t>Trate dados pessoais com cuidado, aplique LGPD/ANPD e compartilhe somente o necessário.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2026-09-06T22:08:56Z</dcterms:created>
  <dcterms:modified xmlns:dcterms="http://purl.org/dc/terms/" xmlns:xsi="http://www.w3.org/2001/XMLSchema-instance" xsi:type="dcterms:W3CDTF">2026-09-06T22:08:56Z</dcterms:modified>
</cp:coreProperties>
</file>